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ATA\data\005 財政課\013 地方公会計\001 新地方公会計制度\001 令和8年度新地方公会計制度\"/>
    </mc:Choice>
  </mc:AlternateContent>
  <xr:revisionPtr revIDLastSave="0" documentId="8_{9EDC0410-8C5D-4619-9674-C2502D6D6074}" xr6:coauthVersionLast="47" xr6:coauthVersionMax="47" xr10:uidLastSave="{00000000-0000-0000-0000-000000000000}"/>
  <bookViews>
    <workbookView xWindow="2400" yWindow="3960" windowWidth="28800" windowHeight="15885"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0" r:id="rId14"/>
    <sheet name="施設類型別ストック情報分析表①" sheetId="21" r:id="rId15"/>
    <sheet name="施設類型別ストック情報分析表②" sheetId="22" r:id="rId16"/>
    <sheet name="データシート" sheetId="9" state="hidden" r:id="rId17"/>
  </sheets>
  <externalReferences>
    <externalReference r:id="rId18"/>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BW35" i="10"/>
  <c r="BE35" i="10"/>
  <c r="BW34" i="10"/>
  <c r="BE34" i="10"/>
  <c r="C34" i="10"/>
  <c r="CO34" i="10" l="1"/>
  <c r="CO35" i="10" s="1"/>
  <c r="C35" i="10"/>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AM34" i="10" l="1"/>
  <c r="AM35" i="10" s="1"/>
</calcChain>
</file>

<file path=xl/sharedStrings.xml><?xml version="1.0" encoding="utf-8"?>
<sst xmlns="http://schemas.openxmlformats.org/spreadsheetml/2006/main" count="1118" uniqueCount="573">
  <si>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</si>
  <si>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</si>
  <si>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</si>
  <si>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</si>
  <si>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</si>
  <si>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</si>
  <si>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</si>
  <si>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</si>
  <si>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</si>
  <si>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</si>
  <si>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</si>
  <si>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</si>
  <si>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</si>
  <si>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</si>
  <si>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</si>
  <si>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</si>
  <si>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</si>
  <si>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</si>
  <si>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</si>
  <si>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</si>
  <si>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</si>
  <si>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</si>
  <si>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</si>
  <si>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</si>
  <si>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</si>
  <si>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</si>
  <si>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</si>
  <si>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</si>
  <si>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</si>
  <si>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</si>
  <si>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</si>
  <si>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</si>
  <si>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</si>
  <si>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</si>
  <si>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</si>
  <si>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</si>
  <si>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</si>
  <si>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</si>
  <si>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</si>
  <si>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</si>
  <si>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</si>
  <si>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</si>
  <si>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</si>
  <si>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</si>
  <si>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</si>
  <si>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</si>
  <si>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</si>
  <si>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</si>
  <si>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</si>
  <si>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</si>
  <si>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</si>
  <si>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</si>
  <si>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</si>
  <si>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</si>
  <si>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</si>
  <si>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</si>
  <si>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</si>
  <si>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</si>
  <si>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</si>
  <si>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</si>
  <si>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</si>
  <si>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</si>
  <si>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</si>
  <si>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</si>
  <si>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</si>
  <si>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</si>
  <si>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</si>
  <si>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</si>
  <si>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</si>
  <si>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</si>
  <si>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</si>
  <si>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</si>
  <si>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</si>
  <si>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</si>
  <si>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</si>
  <si>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</si>
  <si>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</si>
  <si>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</si>
  <si>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</si>
  <si>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</si>
  <si>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</si>
  <si>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Ⅲ－０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</si>
  <si>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</si>
  <si>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</si>
  <si>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</si>
  <si>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</si>
  <si>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</si>
  <si>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</si>
  <si>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</si>
  <si>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</si>
  <si>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</si>
  <si>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</si>
  <si>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</si>
  <si>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</si>
  <si>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あさぎり町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</si>
  <si>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</si>
  <si>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</si>
  <si>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</si>
  <si>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</si>
  <si>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</si>
  <si>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</si>
  <si>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</si>
  <si>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</si>
  <si>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</si>
  <si>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</si>
  <si>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</si>
  <si>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</si>
  <si>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</si>
  <si>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</si>
  <si>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</si>
  <si>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</si>
  <si>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</si>
  <si>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</si>
  <si>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</si>
  <si>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</si>
  <si>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</si>
  <si>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</si>
  <si>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</si>
  <si>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</si>
  <si>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</si>
  <si>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</si>
  <si>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</si>
  <si>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</si>
  <si>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</si>
  <si>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</si>
  <si>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</si>
  <si>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</si>
  <si>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</si>
  <si>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</si>
  <si>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</si>
  <si>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</si>
  <si>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</si>
  <si>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</si>
  <si>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</si>
  <si>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</si>
  <si>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</si>
  <si>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</si>
  <si>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</si>
  <si>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</si>
  <si>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</si>
  <si>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</si>
  <si>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</si>
  <si>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</si>
  <si>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</si>
  <si>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</si>
  <si>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</si>
  <si>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</si>
  <si>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</si>
  <si>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</si>
  <si>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</si>
  <si>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</si>
  <si>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</si>
  <si>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</si>
  <si>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</si>
  <si>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</si>
  <si>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</si>
  <si>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</si>
  <si>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</si>
  <si>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</si>
  <si>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</si>
  <si>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</si>
  <si>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</si>
  <si>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</si>
  <si>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</si>
  <si>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</si>
  <si>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</si>
  <si>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</si>
  <si>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</si>
  <si>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</si>
  <si>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</si>
  <si>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</si>
  <si>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</si>
  <si>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</si>
  <si>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</si>
  <si>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</si>
  <si>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</si>
  <si>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</si>
  <si>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</si>
  <si>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</si>
  <si>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</si>
  <si>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</si>
  <si>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</si>
  <si>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</si>
  <si>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</si>
  <si>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</si>
  <si>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</si>
  <si>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</si>
  <si>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</si>
  <si>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</si>
  <si>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</si>
  <si>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</si>
  <si>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</si>
  <si>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</si>
  <si>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</si>
  <si>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</si>
  <si>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</si>
  <si>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</si>
  <si>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</si>
  <si>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</si>
  <si>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</si>
  <si>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</si>
  <si>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</si>
  <si>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</si>
  <si>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熊本県あさぎり町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</si>
  <si>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</si>
  <si>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</si>
  <si>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</si>
  <si>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</si>
  <si>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</si>
  <si>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</si>
  <si>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</si>
  <si>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</si>
  <si>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</si>
  <si>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</si>
  <si>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</si>
  <si>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</si>
  <si>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</si>
  <si>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</si>
  <si>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</si>
  <si>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</si>
  <si>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</si>
  <si>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</si>
  <si>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</si>
  <si>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</si>
  <si>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</si>
  <si>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</si>
  <si>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</si>
  <si>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</si>
  <si>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</si>
  <si>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</si>
  <si>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</si>
  <si>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</si>
  <si>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</si>
  <si>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</si>
  <si>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</si>
  <si>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</si>
  <si>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</si>
  <si>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</si>
  <si>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</si>
  <si>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</si>
  <si>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</si>
  <si>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</si>
  <si>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</si>
  <si>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</si>
  <si>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</si>
  <si>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</si>
  <si>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</si>
  <si>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</si>
  <si>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</si>
  <si>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</si>
  <si>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</si>
  <si>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</si>
  <si>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</si>
  <si>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</si>
  <si>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</si>
  <si>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</si>
  <si>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</si>
  <si>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</si>
  <si>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</si>
  <si>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</si>
  <si>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</si>
  <si>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</si>
  <si>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</si>
  <si>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</si>
  <si>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</si>
  <si>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</si>
  <si>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</si>
  <si>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</si>
  <si>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</si>
  <si>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</si>
  <si>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</si>
  <si>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</si>
  <si>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</si>
  <si>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</si>
  <si>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</si>
  <si>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</si>
  <si>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</si>
  <si>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</si>
  <si>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</si>
  <si>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</si>
  <si>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</si>
  <si>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</si>
  <si>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</si>
  <si>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</si>
  <si>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</si>
  <si>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</si>
  <si>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</si>
  <si>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</si>
  <si>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</si>
  <si>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</si>
  <si>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</si>
  <si>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</si>
  <si>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</si>
  <si>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</si>
  <si>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</si>
  <si>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</si>
  <si>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</si>
  <si>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</si>
  <si>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</si>
  <si>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</si>
  <si>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</si>
  <si>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</si>
  <si>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</si>
  <si>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</si>
  <si>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</si>
  <si>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</si>
  <si>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</si>
  <si>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</si>
  <si>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</si>
  <si>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</si>
  <si>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</si>
  <si>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</si>
  <si>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</si>
  <si>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</si>
  <si>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</si>
  <si>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</si>
  <si>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</si>
  <si>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</si>
  <si>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</si>
  <si>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</si>
  <si>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</si>
  <si>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</si>
  <si>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</si>
  <si>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</si>
  <si>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</si>
  <si>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</si>
  <si>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</si>
  <si>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</si>
  <si>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</si>
  <si>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</si>
  <si>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</si>
  <si>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</si>
  <si>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</si>
  <si>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</si>
  <si>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</si>
  <si>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</si>
  <si>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</si>
  <si>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</si>
  <si>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</si>
  <si>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</si>
  <si>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</si>
  <si>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</si>
  <si>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</si>
  <si>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</si>
  <si>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</si>
  <si>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</si>
  <si>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</si>
  <si>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</si>
  <si>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</si>
  <si>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</si>
  <si>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</si>
  <si>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</si>
  <si>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</si>
  <si>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</si>
  <si>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熊本県あさぎり町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</si>
  <si>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</si>
  <si>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</si>
  <si>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</si>
  <si>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</si>
  <si>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</si>
  <si>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</si>
  <si>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</si>
  <si>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</si>
  <si>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</si>
  <si>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</si>
  <si>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</si>
  <si>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</si>
  <si>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</si>
  <si>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</si>
  <si>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</si>
  <si>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</si>
  <si>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</si>
  <si>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</si>
  <si>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</si>
  <si>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</si>
  <si>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球磨郡障害認定審査事業特別会計</t>
    <phoneticPr fontId="5"/>
  </si>
  <si>
    <t>球磨郡介護認定審査事業特別会計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</si>
  <si>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</si>
  <si>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</si>
  <si>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</si>
  <si>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</si>
  <si>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</si>
  <si>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</si>
  <si>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</si>
  <si>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</si>
  <si>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</si>
  <si>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</si>
  <si>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</si>
  <si>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</si>
  <si>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</si>
  <si>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</si>
  <si>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</si>
  <si>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</si>
  <si>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</si>
  <si>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</si>
  <si>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</si>
  <si>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</si>
  <si>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</si>
  <si>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</si>
  <si>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</si>
  <si>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</si>
  <si>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</si>
  <si>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</si>
  <si>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</si>
  <si>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</si>
  <si>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</si>
  <si>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</si>
  <si>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</si>
  <si>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</si>
  <si>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</si>
  <si>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</si>
  <si>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</si>
  <si>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</si>
  <si>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</si>
  <si>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</si>
  <si>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</si>
  <si>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</si>
  <si>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</si>
  <si>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</si>
  <si>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</si>
  <si>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</si>
  <si>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</si>
  <si>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</si>
  <si>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</si>
  <si>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</si>
  <si>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</si>
  <si>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</si>
  <si>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</si>
  <si>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</si>
  <si>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</si>
  <si>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</si>
  <si>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</si>
  <si>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</si>
  <si>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</si>
  <si>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</si>
  <si>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</si>
  <si>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</si>
  <si>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</si>
  <si>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</si>
  <si>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</si>
  <si>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</si>
  <si>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</si>
  <si>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</si>
  <si>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</si>
  <si>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</si>
  <si>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</si>
  <si>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</si>
  <si>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</si>
  <si>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</si>
  <si>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</si>
  <si>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</si>
  <si>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</si>
  <si>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</si>
  <si>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</si>
  <si>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</si>
  <si>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</si>
  <si>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</si>
  <si>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</si>
  <si>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</si>
  <si>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</si>
  <si>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</si>
  <si>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</si>
  <si>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</si>
  <si>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</si>
  <si>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</si>
  <si>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</si>
  <si>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</si>
  <si>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</si>
  <si>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</si>
  <si>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</si>
  <si>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</si>
  <si>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</si>
  <si>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</si>
  <si>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</si>
  <si>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</si>
  <si>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</si>
  <si>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</si>
  <si>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</si>
  <si>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</si>
  <si>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</si>
  <si>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</si>
  <si>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</si>
  <si>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</si>
  <si>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</si>
  <si>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</si>
  <si>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</si>
  <si>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</si>
  <si>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</si>
  <si>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</si>
  <si>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</si>
  <si>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</si>
  <si>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</si>
  <si>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</si>
  <si>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</si>
  <si>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</si>
  <si>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</si>
  <si>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</si>
  <si>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</si>
  <si>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</si>
  <si>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</si>
  <si>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</si>
  <si>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</si>
  <si>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</si>
  <si>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</si>
  <si>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</si>
  <si>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</si>
  <si>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</si>
  <si>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</si>
  <si>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</si>
  <si>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</si>
  <si>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</si>
  <si>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</si>
  <si>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</si>
  <si>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</si>
  <si>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</si>
  <si>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</si>
  <si>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</si>
  <si>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</si>
  <si>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</si>
  <si>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</si>
  <si>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</si>
  <si>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</si>
  <si>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</si>
  <si>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</si>
  <si>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</si>
  <si>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</si>
  <si>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</si>
  <si>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</si>
  <si>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</si>
  <si>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</si>
  <si>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</si>
  <si>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23.54</t>
  </si>
  <si>
    <t>一般会計</t>
  </si>
  <si>
    <t>水道事業会計</t>
  </si>
  <si>
    <t>介護保険特別会計</t>
  </si>
  <si>
    <t>下水道事業会計</t>
  </si>
  <si>
    <t>後期高齢者医療特別会計</t>
  </si>
  <si>
    <t>球磨郡介護認定審査事業特別会計</t>
  </si>
  <si>
    <t>国民健康保険特別会計</t>
  </si>
  <si>
    <t>球磨郡障害認定審査事業特別会計</t>
  </si>
  <si>
    <t>その他会計（赤字）</t>
  </si>
  <si>
    <t>その他会計（黒字）</t>
  </si>
  <si>
    <t>R02</t>
    <phoneticPr fontId="5"/>
  </si>
  <si>
    <t>R03</t>
    <phoneticPr fontId="5"/>
  </si>
  <si>
    <t>R04</t>
    <phoneticPr fontId="5"/>
  </si>
  <si>
    <t>R05</t>
    <phoneticPr fontId="5"/>
  </si>
  <si>
    <t>R06</t>
    <phoneticPr fontId="5"/>
  </si>
  <si>
    <t>株式会社あさぎり商社</t>
    <rPh sb="0" eb="2">
      <t>カブシキ</t>
    </rPh>
    <rPh sb="2" eb="4">
      <t>カイシャ</t>
    </rPh>
    <rPh sb="8" eb="10">
      <t>ショウシャ</t>
    </rPh>
    <phoneticPr fontId="2"/>
  </si>
  <si>
    <t>くま川鉄道（株）</t>
    <rPh sb="2" eb="3">
      <t>カワ</t>
    </rPh>
    <rPh sb="3" eb="5">
      <t>テツドウ</t>
    </rPh>
    <rPh sb="6" eb="7">
      <t>カブ</t>
    </rPh>
    <phoneticPr fontId="2"/>
  </si>
  <si>
    <t>球磨郡公立多良木病院</t>
    <rPh sb="0" eb="2">
      <t>クマ</t>
    </rPh>
    <rPh sb="2" eb="3">
      <t>グン</t>
    </rPh>
    <rPh sb="3" eb="5">
      <t>コウリツ</t>
    </rPh>
    <rPh sb="5" eb="10">
      <t>タラギビョウイン</t>
    </rPh>
    <phoneticPr fontId="2"/>
  </si>
  <si>
    <t>上球磨消防組合</t>
    <rPh sb="0" eb="1">
      <t>カミ</t>
    </rPh>
    <rPh sb="1" eb="3">
      <t>クマ</t>
    </rPh>
    <rPh sb="3" eb="5">
      <t>ショウボウ</t>
    </rPh>
    <rPh sb="5" eb="7">
      <t>クミアイ</t>
    </rPh>
    <phoneticPr fontId="2"/>
  </si>
  <si>
    <t>人吉球磨広域行政組合（一般会計）</t>
    <rPh sb="0" eb="4">
      <t>ヒトヨシクマ</t>
    </rPh>
    <rPh sb="4" eb="10">
      <t>コウイキギョウセイクミアイ</t>
    </rPh>
    <rPh sb="11" eb="15">
      <t>イッパンカイケイ</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</si>
  <si>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9">
      <t>イッパンカイケイ</t>
    </rPh>
    <phoneticPr fontId="2"/>
  </si>
  <si>
    <t>熊本県後期高齢者医療広域連合（後期高齢者医療特別会計）</t>
    <phoneticPr fontId="2"/>
  </si>
  <si>
    <t>-</t>
    <phoneticPr fontId="2"/>
  </si>
  <si>
    <t>-</t>
    <phoneticPr fontId="2"/>
  </si>
  <si>
    <t>公共施設整備基金</t>
    <rPh sb="0" eb="2">
      <t>コウキョウ</t>
    </rPh>
    <rPh sb="2" eb="4">
      <t>シセツ</t>
    </rPh>
    <rPh sb="4" eb="6">
      <t>セイビ</t>
    </rPh>
    <rPh sb="6" eb="8">
      <t>キキン</t>
    </rPh>
    <phoneticPr fontId="5"/>
  </si>
  <si>
    <t>まちづくり基金</t>
    <rPh sb="5" eb="7">
      <t>キキン</t>
    </rPh>
    <phoneticPr fontId="38"/>
  </si>
  <si>
    <t>ふるさと基金</t>
    <rPh sb="4" eb="6">
      <t>キキン</t>
    </rPh>
    <phoneticPr fontId="38"/>
  </si>
  <si>
    <t>産業活性化基金</t>
    <rPh sb="0" eb="2">
      <t>サンギョウ</t>
    </rPh>
    <rPh sb="2" eb="5">
      <t>カッセイカ</t>
    </rPh>
    <rPh sb="5" eb="7">
      <t>キキン</t>
    </rPh>
    <phoneticPr fontId="38"/>
  </si>
  <si>
    <t>林業振興基金</t>
    <rPh sb="0" eb="2">
      <t>リンギョウ</t>
    </rPh>
    <rPh sb="2" eb="4">
      <t>シンコウ</t>
    </rPh>
    <rPh sb="4" eb="6">
      <t>キキン</t>
    </rPh>
    <phoneticPr fontId="38"/>
  </si>
  <si>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</si>
  <si>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</si>
  <si>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</si>
  <si>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本町の将来負担比率は、平成２８年度を最後に発生していない。これは充当可能財源額が将来負担額を上回っているためである。
今後は、公共施設等総合管理計画に基づく事業の財源として地方債の借入が進み、地方債現在高が増えることが予想されるため、充当可能財源額と将来負担額との差は縮まる見込みではあるが、すぐに将来負担比率が発生するものではないと思われる。
有形固定資産減価償却率は、類似団体平均値を下回っている。今後も、公共施設等総合管理計画に基づいた事業を実施していくことにより、同比率は、横ばいで推移すると見込まれる。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</si>
  <si>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</si>
  <si>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</si>
  <si>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</si>
  <si>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</si>
  <si>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</si>
  <si>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</si>
  <si>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６年度の実質公債費比率は、類似団体平均値よりは下回っているものの、前年度と比較して0.2％増加している。実質公債費比率が増加した要因は、令和６年度の元利償還金の額が、前年度より増加したため、比率も同様に減少したと思われる。将来負担比率は発生していない。
今後の実質公債費比率は、公共施設等総合管理計画に基づいた事業の財源として、地方債を借り入れることとしており、その元利償還金が増える見込みであるため、同比率は上昇していくことが見込まれる。引き続き公債費の適正化に取り組む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</si>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</sst>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3"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游ゴシック"/>
      <family val="2"/>
      <scheme val="minor"/>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3">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38" fontId="39" fillId="0" borderId="0" applyFont="0" applyFill="0" applyBorder="0" applyAlignment="0" applyProtection="0">
      <alignment vertical="center"/>
    </xf>
    <xf numFmtId="38" fontId="16" fillId="0" borderId="0" applyFont="0" applyFill="0" applyBorder="0" applyAlignment="0" applyProtection="0">
      <alignment vertical="center"/>
    </xf>
    <xf numFmtId="0" fontId="40"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3"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2" applyFont="1">
      <alignment vertical="center"/>
    </xf>
  </cellXfs>
  <cellStyles count="23">
    <cellStyle name="桁区切り 2" xfId="20" xr:uid="{755C51CA-FEFE-4992-B26B-48E2DA320882}"/>
    <cellStyle name="桁区切り 2 2" xfId="21" xr:uid="{FC1A2DA6-F42E-4147-89A0-11C4364CB6DC}"/>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2" xr:uid="{16243E0E-B30D-4093-BEBE-C8B2BE256B1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2F92-4E13-9527-1342B041D46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109686</c:v>
                </c:pt>
                <c:pt idx="1">
                  <c:v>64109</c:v>
                </c:pt>
                <c:pt idx="2">
                  <c:v>163825</c:v>
                </c:pt>
                <c:pt idx="3">
                  <c:v>125123</c:v>
                </c:pt>
                <c:pt idx="4">
                  <c:v>180690</c:v>
                </c:pt>
              </c:numCache>
            </c:numRef>
          </c:val>
          <c:smooth val="0"/>
          <c:extLst>
            <c:ext xmlns:c16="http://schemas.microsoft.com/office/drawing/2014/chart" uri="{C3380CC4-5D6E-409C-BE32-E72D297353CC}">
              <c16:uniqueId val="{00000001-2F92-4E13-9527-1342B041D46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15.94</c:v>
                </c:pt>
                <c:pt idx="1">
                  <c:v>10.039999999999999</c:v>
                </c:pt>
                <c:pt idx="2">
                  <c:v>11.02</c:v>
                </c:pt>
                <c:pt idx="3">
                  <c:v>12.97</c:v>
                </c:pt>
                <c:pt idx="4">
                  <c:v>12.26</c:v>
                </c:pt>
              </c:numCache>
            </c:numRef>
          </c:val>
          <c:extLst>
            <c:ext xmlns:c16="http://schemas.microsoft.com/office/drawing/2014/chart" uri="{C3380CC4-5D6E-409C-BE32-E72D297353CC}">
              <c16:uniqueId val="{00000000-E88C-4D43-B278-51ABC366D09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87.71</c:v>
                </c:pt>
                <c:pt idx="1">
                  <c:v>65.89</c:v>
                </c:pt>
                <c:pt idx="2">
                  <c:v>72.260000000000005</c:v>
                </c:pt>
                <c:pt idx="3">
                  <c:v>73.489999999999995</c:v>
                </c:pt>
                <c:pt idx="4">
                  <c:v>79.19</c:v>
                </c:pt>
              </c:numCache>
            </c:numRef>
          </c:val>
          <c:extLst>
            <c:ext xmlns:c16="http://schemas.microsoft.com/office/drawing/2014/chart" uri="{C3380CC4-5D6E-409C-BE32-E72D297353CC}">
              <c16:uniqueId val="{00000001-E88C-4D43-B278-51ABC366D09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6.34</c:v>
                </c:pt>
                <c:pt idx="1">
                  <c:v>-23.54</c:v>
                </c:pt>
                <c:pt idx="2">
                  <c:v>6.07</c:v>
                </c:pt>
                <c:pt idx="3">
                  <c:v>2.98</c:v>
                </c:pt>
                <c:pt idx="4">
                  <c:v>5.94</c:v>
                </c:pt>
              </c:numCache>
            </c:numRef>
          </c:val>
          <c:smooth val="0"/>
          <c:extLst>
            <c:ext xmlns:c16="http://schemas.microsoft.com/office/drawing/2014/chart" uri="{C3380CC4-5D6E-409C-BE32-E72D297353CC}">
              <c16:uniqueId val="{00000002-E88C-4D43-B278-51ABC366D09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811-42C4-8082-9C869FA7403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811-42C4-8082-9C869FA7403F}"/>
            </c:ext>
          </c:extLst>
        </c:ser>
        <c:ser>
          <c:idx val="2"/>
          <c:order val="2"/>
          <c:tx>
            <c:strRef>
              <c:f>データシート!$A$29</c:f>
              <c:strCache>
                <c:ptCount val="1"/>
                <c:pt idx="0">
                  <c:v>球磨郡障害認定審査事業特別会計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0.04</c:v>
                </c:pt>
                <c:pt idx="4">
                  <c:v>#N/A</c:v>
                </c:pt>
                <c:pt idx="5">
                  <c:v>0.05</c:v>
                </c:pt>
                <c:pt idx="6">
                  <c:v>#N/A</c:v>
                </c:pt>
                <c:pt idx="7">
                  <c:v>0.06</c:v>
                </c:pt>
                <c:pt idx="8">
                  <c:v>#N/A</c:v>
                </c:pt>
                <c:pt idx="9">
                  <c:v>0.06</c:v>
                </c:pt>
              </c:numCache>
            </c:numRef>
          </c:val>
          <c:extLst>
            <c:ext xmlns:c16="http://schemas.microsoft.com/office/drawing/2014/chart" uri="{C3380CC4-5D6E-409C-BE32-E72D297353CC}">
              <c16:uniqueId val="{00000002-1811-42C4-8082-9C869FA7403F}"/>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1.59</c:v>
                </c:pt>
                <c:pt idx="2">
                  <c:v>#N/A</c:v>
                </c:pt>
                <c:pt idx="3">
                  <c:v>0.92</c:v>
                </c:pt>
                <c:pt idx="4">
                  <c:v>#N/A</c:v>
                </c:pt>
                <c:pt idx="5">
                  <c:v>0.34</c:v>
                </c:pt>
                <c:pt idx="6">
                  <c:v>#N/A</c:v>
                </c:pt>
                <c:pt idx="7">
                  <c:v>0.22</c:v>
                </c:pt>
                <c:pt idx="8">
                  <c:v>#N/A</c:v>
                </c:pt>
                <c:pt idx="9">
                  <c:v>0.1</c:v>
                </c:pt>
              </c:numCache>
            </c:numRef>
          </c:val>
          <c:extLst>
            <c:ext xmlns:c16="http://schemas.microsoft.com/office/drawing/2014/chart" uri="{C3380CC4-5D6E-409C-BE32-E72D297353CC}">
              <c16:uniqueId val="{00000003-1811-42C4-8082-9C869FA7403F}"/>
            </c:ext>
          </c:extLst>
        </c:ser>
        <c:ser>
          <c:idx val="4"/>
          <c:order val="4"/>
          <c:tx>
            <c:strRef>
              <c:f>データシート!$A$31</c:f>
              <c:strCache>
                <c:ptCount val="1"/>
                <c:pt idx="0">
                  <c:v>球磨郡介護認定審査事業特別会計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0.13</c:v>
                </c:pt>
                <c:pt idx="4">
                  <c:v>#N/A</c:v>
                </c:pt>
                <c:pt idx="5">
                  <c:v>0.19</c:v>
                </c:pt>
                <c:pt idx="6">
                  <c:v>#N/A</c:v>
                </c:pt>
                <c:pt idx="7">
                  <c:v>0.22</c:v>
                </c:pt>
                <c:pt idx="8">
                  <c:v>#N/A</c:v>
                </c:pt>
                <c:pt idx="9">
                  <c:v>0.25</c:v>
                </c:pt>
              </c:numCache>
            </c:numRef>
          </c:val>
          <c:extLst>
            <c:ext xmlns:c16="http://schemas.microsoft.com/office/drawing/2014/chart" uri="{C3380CC4-5D6E-409C-BE32-E72D297353CC}">
              <c16:uniqueId val="{00000004-1811-42C4-8082-9C869FA7403F}"/>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0.05</c:v>
                </c:pt>
                <c:pt idx="4">
                  <c:v>#N/A</c:v>
                </c:pt>
                <c:pt idx="5">
                  <c:v>0.45</c:v>
                </c:pt>
                <c:pt idx="6">
                  <c:v>#N/A</c:v>
                </c:pt>
                <c:pt idx="7">
                  <c:v>0.45</c:v>
                </c:pt>
                <c:pt idx="8">
                  <c:v>#N/A</c:v>
                </c:pt>
                <c:pt idx="9">
                  <c:v>0.44</c:v>
                </c:pt>
              </c:numCache>
            </c:numRef>
          </c:val>
          <c:extLst>
            <c:ext xmlns:c16="http://schemas.microsoft.com/office/drawing/2014/chart" uri="{C3380CC4-5D6E-409C-BE32-E72D297353CC}">
              <c16:uniqueId val="{00000005-1811-42C4-8082-9C869FA7403F}"/>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1.52</c:v>
                </c:pt>
                <c:pt idx="2">
                  <c:v>#N/A</c:v>
                </c:pt>
                <c:pt idx="3">
                  <c:v>0.11</c:v>
                </c:pt>
                <c:pt idx="4">
                  <c:v>#N/A</c:v>
                </c:pt>
                <c:pt idx="5">
                  <c:v>0.62</c:v>
                </c:pt>
                <c:pt idx="6">
                  <c:v>#N/A</c:v>
                </c:pt>
                <c:pt idx="7">
                  <c:v>0.93</c:v>
                </c:pt>
                <c:pt idx="8">
                  <c:v>#N/A</c:v>
                </c:pt>
                <c:pt idx="9">
                  <c:v>1.55</c:v>
                </c:pt>
              </c:numCache>
            </c:numRef>
          </c:val>
          <c:extLst>
            <c:ext xmlns:c16="http://schemas.microsoft.com/office/drawing/2014/chart" uri="{C3380CC4-5D6E-409C-BE32-E72D297353CC}">
              <c16:uniqueId val="{00000006-1811-42C4-8082-9C869FA7403F}"/>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1.76</c:v>
                </c:pt>
                <c:pt idx="2">
                  <c:v>#N/A</c:v>
                </c:pt>
                <c:pt idx="3">
                  <c:v>1.41</c:v>
                </c:pt>
                <c:pt idx="4">
                  <c:v>#N/A</c:v>
                </c:pt>
                <c:pt idx="5">
                  <c:v>2.52</c:v>
                </c:pt>
                <c:pt idx="6">
                  <c:v>#N/A</c:v>
                </c:pt>
                <c:pt idx="7">
                  <c:v>2.66</c:v>
                </c:pt>
                <c:pt idx="8">
                  <c:v>#N/A</c:v>
                </c:pt>
                <c:pt idx="9">
                  <c:v>2.57</c:v>
                </c:pt>
              </c:numCache>
            </c:numRef>
          </c:val>
          <c:extLst>
            <c:ext xmlns:c16="http://schemas.microsoft.com/office/drawing/2014/chart" uri="{C3380CC4-5D6E-409C-BE32-E72D297353CC}">
              <c16:uniqueId val="{00000007-1811-42C4-8082-9C869FA7403F}"/>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8.2100000000000009</c:v>
                </c:pt>
                <c:pt idx="2">
                  <c:v>#N/A</c:v>
                </c:pt>
                <c:pt idx="3">
                  <c:v>8.89</c:v>
                </c:pt>
                <c:pt idx="4">
                  <c:v>#N/A</c:v>
                </c:pt>
                <c:pt idx="5">
                  <c:v>9.34</c:v>
                </c:pt>
                <c:pt idx="6">
                  <c:v>#N/A</c:v>
                </c:pt>
                <c:pt idx="7">
                  <c:v>10.41</c:v>
                </c:pt>
                <c:pt idx="8">
                  <c:v>#N/A</c:v>
                </c:pt>
                <c:pt idx="9">
                  <c:v>10.73</c:v>
                </c:pt>
              </c:numCache>
            </c:numRef>
          </c:val>
          <c:extLst>
            <c:ext xmlns:c16="http://schemas.microsoft.com/office/drawing/2014/chart" uri="{C3380CC4-5D6E-409C-BE32-E72D297353CC}">
              <c16:uniqueId val="{00000008-1811-42C4-8082-9C869FA7403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15.78</c:v>
                </c:pt>
                <c:pt idx="2">
                  <c:v>#N/A</c:v>
                </c:pt>
                <c:pt idx="3">
                  <c:v>9.85</c:v>
                </c:pt>
                <c:pt idx="4">
                  <c:v>#N/A</c:v>
                </c:pt>
                <c:pt idx="5">
                  <c:v>10.78</c:v>
                </c:pt>
                <c:pt idx="6">
                  <c:v>#N/A</c:v>
                </c:pt>
                <c:pt idx="7">
                  <c:v>12.71</c:v>
                </c:pt>
                <c:pt idx="8">
                  <c:v>#N/A</c:v>
                </c:pt>
                <c:pt idx="9">
                  <c:v>11.97</c:v>
                </c:pt>
              </c:numCache>
            </c:numRef>
          </c:val>
          <c:extLst>
            <c:ext xmlns:c16="http://schemas.microsoft.com/office/drawing/2014/chart" uri="{C3380CC4-5D6E-409C-BE32-E72D297353CC}">
              <c16:uniqueId val="{00000009-1811-42C4-8082-9C869FA7403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1251</c:v>
                </c:pt>
                <c:pt idx="5">
                  <c:v>1255</c:v>
                </c:pt>
                <c:pt idx="8">
                  <c:v>1227</c:v>
                </c:pt>
                <c:pt idx="11">
                  <c:v>1181</c:v>
                </c:pt>
                <c:pt idx="14">
                  <c:v>1152</c:v>
                </c:pt>
              </c:numCache>
            </c:numRef>
          </c:val>
          <c:extLst>
            <c:ext xmlns:c16="http://schemas.microsoft.com/office/drawing/2014/chart" uri="{C3380CC4-5D6E-409C-BE32-E72D297353CC}">
              <c16:uniqueId val="{00000000-2EE6-4198-87C2-34F4EAF9902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EE6-4198-87C2-34F4EAF9902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2</c:v>
                </c:pt>
                <c:pt idx="6">
                  <c:v>5</c:v>
                </c:pt>
                <c:pt idx="9">
                  <c:v>5</c:v>
                </c:pt>
                <c:pt idx="12">
                  <c:v>5</c:v>
                </c:pt>
              </c:numCache>
            </c:numRef>
          </c:val>
          <c:extLst>
            <c:ext xmlns:c16="http://schemas.microsoft.com/office/drawing/2014/chart" uri="{C3380CC4-5D6E-409C-BE32-E72D297353CC}">
              <c16:uniqueId val="{00000002-2EE6-4198-87C2-34F4EAF9902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86</c:v>
                </c:pt>
                <c:pt idx="3">
                  <c:v>99</c:v>
                </c:pt>
                <c:pt idx="6">
                  <c:v>68</c:v>
                </c:pt>
                <c:pt idx="9">
                  <c:v>69</c:v>
                </c:pt>
                <c:pt idx="12">
                  <c:v>62</c:v>
                </c:pt>
              </c:numCache>
            </c:numRef>
          </c:val>
          <c:extLst>
            <c:ext xmlns:c16="http://schemas.microsoft.com/office/drawing/2014/chart" uri="{C3380CC4-5D6E-409C-BE32-E72D297353CC}">
              <c16:uniqueId val="{00000003-2EE6-4198-87C2-34F4EAF9902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384</c:v>
                </c:pt>
                <c:pt idx="3">
                  <c:v>365</c:v>
                </c:pt>
                <c:pt idx="6">
                  <c:v>389</c:v>
                </c:pt>
                <c:pt idx="9">
                  <c:v>417</c:v>
                </c:pt>
                <c:pt idx="12">
                  <c:v>432</c:v>
                </c:pt>
              </c:numCache>
            </c:numRef>
          </c:val>
          <c:extLst>
            <c:ext xmlns:c16="http://schemas.microsoft.com/office/drawing/2014/chart" uri="{C3380CC4-5D6E-409C-BE32-E72D297353CC}">
              <c16:uniqueId val="{00000004-2EE6-4198-87C2-34F4EAF9902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EE6-4198-87C2-34F4EAF9902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EE6-4198-87C2-34F4EAF9902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1203</c:v>
                </c:pt>
                <c:pt idx="3">
                  <c:v>1254</c:v>
                </c:pt>
                <c:pt idx="6">
                  <c:v>1189</c:v>
                </c:pt>
                <c:pt idx="9">
                  <c:v>1168</c:v>
                </c:pt>
                <c:pt idx="12">
                  <c:v>1144</c:v>
                </c:pt>
              </c:numCache>
            </c:numRef>
          </c:val>
          <c:extLst>
            <c:ext xmlns:c16="http://schemas.microsoft.com/office/drawing/2014/chart" uri="{C3380CC4-5D6E-409C-BE32-E72D297353CC}">
              <c16:uniqueId val="{00000007-2EE6-4198-87C2-34F4EAF9902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422</c:v>
                </c:pt>
                <c:pt idx="2">
                  <c:v>#N/A</c:v>
                </c:pt>
                <c:pt idx="3">
                  <c:v>#N/A</c:v>
                </c:pt>
                <c:pt idx="4">
                  <c:v>465</c:v>
                </c:pt>
                <c:pt idx="5">
                  <c:v>#N/A</c:v>
                </c:pt>
                <c:pt idx="6">
                  <c:v>#N/A</c:v>
                </c:pt>
                <c:pt idx="7">
                  <c:v>424</c:v>
                </c:pt>
                <c:pt idx="8">
                  <c:v>#N/A</c:v>
                </c:pt>
                <c:pt idx="9">
                  <c:v>#N/A</c:v>
                </c:pt>
                <c:pt idx="10">
                  <c:v>478</c:v>
                </c:pt>
                <c:pt idx="11">
                  <c:v>#N/A</c:v>
                </c:pt>
                <c:pt idx="12">
                  <c:v>#N/A</c:v>
                </c:pt>
                <c:pt idx="13">
                  <c:v>491</c:v>
                </c:pt>
                <c:pt idx="14">
                  <c:v>#N/A</c:v>
                </c:pt>
              </c:numCache>
            </c:numRef>
          </c:val>
          <c:smooth val="0"/>
          <c:extLst>
            <c:ext xmlns:c16="http://schemas.microsoft.com/office/drawing/2014/chart" uri="{C3380CC4-5D6E-409C-BE32-E72D297353CC}">
              <c16:uniqueId val="{00000008-2EE6-4198-87C2-34F4EAF9902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11635</c:v>
                </c:pt>
                <c:pt idx="5">
                  <c:v>11153</c:v>
                </c:pt>
                <c:pt idx="8">
                  <c:v>11452</c:v>
                </c:pt>
                <c:pt idx="11">
                  <c:v>11580</c:v>
                </c:pt>
                <c:pt idx="14">
                  <c:v>11629</c:v>
                </c:pt>
              </c:numCache>
            </c:numRef>
          </c:val>
          <c:extLst>
            <c:ext xmlns:c16="http://schemas.microsoft.com/office/drawing/2014/chart" uri="{C3380CC4-5D6E-409C-BE32-E72D297353CC}">
              <c16:uniqueId val="{00000000-3204-4DC5-92AD-E2BC19A8E24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110</c:v>
                </c:pt>
                <c:pt idx="5">
                  <c:v>69</c:v>
                </c:pt>
                <c:pt idx="8">
                  <c:v>44</c:v>
                </c:pt>
                <c:pt idx="11">
                  <c:v>28</c:v>
                </c:pt>
                <c:pt idx="14">
                  <c:v>17</c:v>
                </c:pt>
              </c:numCache>
            </c:numRef>
          </c:val>
          <c:extLst>
            <c:ext xmlns:c16="http://schemas.microsoft.com/office/drawing/2014/chart" uri="{C3380CC4-5D6E-409C-BE32-E72D297353CC}">
              <c16:uniqueId val="{00000001-3204-4DC5-92AD-E2BC19A8E24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7864</c:v>
                </c:pt>
                <c:pt idx="5">
                  <c:v>8643</c:v>
                </c:pt>
                <c:pt idx="8">
                  <c:v>9177</c:v>
                </c:pt>
                <c:pt idx="11">
                  <c:v>9446</c:v>
                </c:pt>
                <c:pt idx="14">
                  <c:v>9733</c:v>
                </c:pt>
              </c:numCache>
            </c:numRef>
          </c:val>
          <c:extLst>
            <c:ext xmlns:c16="http://schemas.microsoft.com/office/drawing/2014/chart" uri="{C3380CC4-5D6E-409C-BE32-E72D297353CC}">
              <c16:uniqueId val="{00000002-3204-4DC5-92AD-E2BC19A8E24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204-4DC5-92AD-E2BC19A8E24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204-4DC5-92AD-E2BC19A8E24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204-4DC5-92AD-E2BC19A8E24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2098</c:v>
                </c:pt>
                <c:pt idx="3">
                  <c:v>1993</c:v>
                </c:pt>
                <c:pt idx="6">
                  <c:v>1874</c:v>
                </c:pt>
                <c:pt idx="9">
                  <c:v>1958</c:v>
                </c:pt>
                <c:pt idx="12">
                  <c:v>1942</c:v>
                </c:pt>
              </c:numCache>
            </c:numRef>
          </c:val>
          <c:extLst>
            <c:ext xmlns:c16="http://schemas.microsoft.com/office/drawing/2014/chart" uri="{C3380CC4-5D6E-409C-BE32-E72D297353CC}">
              <c16:uniqueId val="{00000006-3204-4DC5-92AD-E2BC19A8E24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865</c:v>
                </c:pt>
                <c:pt idx="3">
                  <c:v>758</c:v>
                </c:pt>
                <c:pt idx="6">
                  <c:v>721</c:v>
                </c:pt>
                <c:pt idx="9">
                  <c:v>713</c:v>
                </c:pt>
                <c:pt idx="12">
                  <c:v>622</c:v>
                </c:pt>
              </c:numCache>
            </c:numRef>
          </c:val>
          <c:extLst>
            <c:ext xmlns:c16="http://schemas.microsoft.com/office/drawing/2014/chart" uri="{C3380CC4-5D6E-409C-BE32-E72D297353CC}">
              <c16:uniqueId val="{00000007-3204-4DC5-92AD-E2BC19A8E24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4898</c:v>
                </c:pt>
                <c:pt idx="3">
                  <c:v>4335</c:v>
                </c:pt>
                <c:pt idx="6">
                  <c:v>3836</c:v>
                </c:pt>
                <c:pt idx="9">
                  <c:v>3638</c:v>
                </c:pt>
                <c:pt idx="12">
                  <c:v>3707</c:v>
                </c:pt>
              </c:numCache>
            </c:numRef>
          </c:val>
          <c:extLst>
            <c:ext xmlns:c16="http://schemas.microsoft.com/office/drawing/2014/chart" uri="{C3380CC4-5D6E-409C-BE32-E72D297353CC}">
              <c16:uniqueId val="{00000008-3204-4DC5-92AD-E2BC19A8E24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60</c:v>
                </c:pt>
                <c:pt idx="3">
                  <c:v>59</c:v>
                </c:pt>
                <c:pt idx="6">
                  <c:v>54</c:v>
                </c:pt>
                <c:pt idx="9">
                  <c:v>49</c:v>
                </c:pt>
                <c:pt idx="12">
                  <c:v>44</c:v>
                </c:pt>
              </c:numCache>
            </c:numRef>
          </c:val>
          <c:extLst>
            <c:ext xmlns:c16="http://schemas.microsoft.com/office/drawing/2014/chart" uri="{C3380CC4-5D6E-409C-BE32-E72D297353CC}">
              <c16:uniqueId val="{00000009-3204-4DC5-92AD-E2BC19A8E24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10536</c:v>
                </c:pt>
                <c:pt idx="3">
                  <c:v>10130</c:v>
                </c:pt>
                <c:pt idx="6">
                  <c:v>11044</c:v>
                </c:pt>
                <c:pt idx="9">
                  <c:v>11382</c:v>
                </c:pt>
                <c:pt idx="12">
                  <c:v>11959</c:v>
                </c:pt>
              </c:numCache>
            </c:numRef>
          </c:val>
          <c:extLst>
            <c:ext xmlns:c16="http://schemas.microsoft.com/office/drawing/2014/chart" uri="{C3380CC4-5D6E-409C-BE32-E72D297353CC}">
              <c16:uniqueId val="{0000000A-3204-4DC5-92AD-E2BC19A8E24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204-4DC5-92AD-E2BC19A8E24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4760</c:v>
                </c:pt>
                <c:pt idx="1">
                  <c:v>4829</c:v>
                </c:pt>
                <c:pt idx="2">
                  <c:v>5262</c:v>
                </c:pt>
              </c:numCache>
            </c:numRef>
          </c:val>
          <c:extLst>
            <c:ext xmlns:c16="http://schemas.microsoft.com/office/drawing/2014/chart" uri="{C3380CC4-5D6E-409C-BE32-E72D297353CC}">
              <c16:uniqueId val="{00000000-7CA7-4827-B606-A12FA3D9A7E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1046</c:v>
                </c:pt>
                <c:pt idx="1">
                  <c:v>1284</c:v>
                </c:pt>
                <c:pt idx="2">
                  <c:v>1279</c:v>
                </c:pt>
              </c:numCache>
            </c:numRef>
          </c:val>
          <c:extLst>
            <c:ext xmlns:c16="http://schemas.microsoft.com/office/drawing/2014/chart" uri="{C3380CC4-5D6E-409C-BE32-E72D297353CC}">
              <c16:uniqueId val="{00000001-7CA7-4827-B606-A12FA3D9A7E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4024</c:v>
                </c:pt>
                <c:pt idx="1">
                  <c:v>3890</c:v>
                </c:pt>
                <c:pt idx="2">
                  <c:v>3552</c:v>
                </c:pt>
              </c:numCache>
            </c:numRef>
          </c:val>
          <c:extLst>
            <c:ext xmlns:c16="http://schemas.microsoft.com/office/drawing/2014/chart" uri="{C3380CC4-5D6E-409C-BE32-E72D297353CC}">
              <c16:uniqueId val="{00000002-7CA7-4827-B606-A12FA3D9A7E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[2]公会計指標分析・財政指標組合せ分析表!$AN$51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[2]公会計指標分析・財政指標組合せ分析表!$BP$50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{9C0A9546-B2AF-4B62-BD5B-7F11CDACA9DF}</c15:txfldGUID>
                      <c15:f>[2]公会計指標分析・財政指標組合せ分析表!$BP$50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7EE-40BD-9A96-EC0476B82C3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{5F9D3FAC-F002-4DD2-8D15-6B2BACDA84D0}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7EE-40BD-9A96-EC0476B82C3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{ABC1D280-D734-4F22-9988-08C22E655C23}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7EE-40BD-9A96-EC0476B82C3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{55A64633-9697-4944-B03A-A93D80C8A953}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7EE-40BD-9A96-EC0476B82C3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{EAF571FF-F40E-457F-BA02-69287DB70DC9}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7EE-40BD-9A96-EC0476B82C35}"/>
                </c:ext>
              </c:extLst>
            </c:dLbl>
            <c:dLbl>
              <c:idx val="8"/>
              <c:tx>
                <c:strRef>
                  <c:f>[2]公会計指標分析・財政指標組合せ分析表!$BX$50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{CB7176CC-302D-4A09-93E2-C2490B3D4582}</c15:txfldGUID>
                      <c15:f>[2]公会計指標分析・財政指標組合せ分析表!$BX$50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7EE-40BD-9A96-EC0476B82C35}"/>
                </c:ext>
              </c:extLst>
            </c:dLbl>
            <c:dLbl>
              <c:idx val="16"/>
              <c:tx>
                <c:strRef>
                  <c:f>[2]公会計指標分析・財政指標組合せ分析表!$CF$50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{41209121-D01F-4748-B9FA-F5D2662D096E}</c15:txfldGUID>
                      <c15:f>[2]公会計指標分析・財政指標組合せ分析表!$CF$50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7EE-40BD-9A96-EC0476B82C35}"/>
                </c:ext>
              </c:extLst>
            </c:dLbl>
            <c:dLbl>
              <c:idx val="24"/>
              <c:tx>
                <c:strRef>
                  <c:f>[2]公会計指標分析・財政指標組合せ分析表!$CN$50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{33F928DA-0447-4D55-A938-774657C6ADF4}</c15:txfldGUID>
                      <c15:f>[2]公会計指標分析・財政指標組合せ分析表!$CN$50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7EE-40BD-9A96-EC0476B82C35}"/>
                </c:ext>
              </c:extLst>
            </c:dLbl>
            <c:dLbl>
              <c:idx val="32"/>
              <c:tx>
                <c:strRef>
                  <c:f>[2]公会計指標分析・財政指標組合せ分析表!$CV$50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{19435A2A-6481-447A-809D-79F994A36AC1}</c15:txfldGUID>
                      <c15:f>[2]公会計指標分析・財政指標組合せ分析表!$CV$50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7EE-40BD-9A96-EC0476B82C3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[2]公会計指標分析・財政指標組合せ分析表!$BP$53:$DC$53</c:f>
              <c:numCache>
                <c:formatCode>#,##0.0;"▲ "#,##0.0</c:formatCode>
                <c:ptCount val="40"/>
                <c:pt idx="0">
                  <c:v>59</c:v>
                </c:pt>
                <c:pt idx="8">
                  <c:v>60.6</c:v>
                </c:pt>
                <c:pt idx="16">
                  <c:v>61.6</c:v>
                </c:pt>
                <c:pt idx="24">
                  <c:v>62.4</c:v>
                </c:pt>
                <c:pt idx="32">
                  <c:v>61.3</c:v>
                </c:pt>
              </c:numCache>
            </c:numRef>
          </c:xVal>
          <c:yVal>
            <c:numRef>
              <c:f>[2]公会計指標分析・財政指標組合せ分析表!$BP$51:$DC$51</c:f>
              <c:numCache>
                <c:formatCode>#,##0.0;"▲ "#,##0.0</c:formatCode>
                <c:ptCount val="40"/>
              </c:numCache>
            </c:numRef>
          </c:yVal>
          <c:smooth val="0"/>
          <c:extLst>
            <c:ext xmlns:c16="http://schemas.microsoft.com/office/drawing/2014/chart" uri="{C3380CC4-5D6E-409C-BE32-E72D297353CC}">
              <c16:uniqueId val="{00000009-07EE-40BD-9A96-EC0476B82C35}"/>
            </c:ext>
          </c:extLst>
        </c:ser>
        <c:ser>
          <c:idx val="1"/>
          <c:order val="1"/>
          <c:tx>
            <c:strRef>
              <c:f>[2]公会計指標分析・財政指標組合せ分析表!$AN$55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[2]公会計指標分析・財政指標組合せ分析表!$BP$50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{A3B503C4-2ABD-4FB1-A1AA-EE7879BFBF31}</c15:txfldGUID>
                      <c15:f>[2]公会計指標分析・財政指標組合せ分析表!$BP$50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7EE-40BD-9A96-EC0476B82C3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{65112A14-E552-4907-86F3-31AB5D423A6F}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7EE-40BD-9A96-EC0476B82C3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{2D0984AB-887F-4885-9FBD-26728F4CE4B3}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7EE-40BD-9A96-EC0476B82C3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{8DC8DE91-05A2-479B-8243-C1909C4A6B33}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7EE-40BD-9A96-EC0476B82C3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{689DC306-C7C9-47EE-8B76-0C91BB2B381D}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7EE-40BD-9A96-EC0476B82C35}"/>
                </c:ext>
              </c:extLst>
            </c:dLbl>
            <c:dLbl>
              <c:idx val="8"/>
              <c:tx>
                <c:strRef>
                  <c:f>[2]公会計指標分析・財政指標組合せ分析表!$BX$50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{5E640A71-C507-4A2C-A81A-49AF8EFB6F83}</c15:txfldGUID>
                      <c15:f>[2]公会計指標分析・財政指標組合せ分析表!$BX$50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7EE-40BD-9A96-EC0476B82C35}"/>
                </c:ext>
              </c:extLst>
            </c:dLbl>
            <c:dLbl>
              <c:idx val="16"/>
              <c:tx>
                <c:strRef>
                  <c:f>[2]公会計指標分析・財政指標組合せ分析表!$CF$50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{D2420593-D38E-43E4-AE28-E683E9C2561B}</c15:txfldGUID>
                      <c15:f>[2]公会計指標分析・財政指標組合せ分析表!$CF$50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7EE-40BD-9A96-EC0476B82C35}"/>
                </c:ext>
              </c:extLst>
            </c:dLbl>
            <c:dLbl>
              <c:idx val="24"/>
              <c:tx>
                <c:strRef>
                  <c:f>[2]公会計指標分析・財政指標組合せ分析表!$CN$50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{C65D6E76-64EA-43E8-AE41-E5A84FB3E1E8}</c15:txfldGUID>
                      <c15:f>[2]公会計指標分析・財政指標組合せ分析表!$CN$50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7EE-40BD-9A96-EC0476B82C35}"/>
                </c:ext>
              </c:extLst>
            </c:dLbl>
            <c:dLbl>
              <c:idx val="32"/>
              <c:tx>
                <c:strRef>
                  <c:f>[2]公会計指標分析・財政指標組合せ分析表!$CV$50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{5D82223E-3368-402B-B8F3-902F2C7BE350}</c15:txfldGUID>
                      <c15:f>[2]公会計指標分析・財政指標組合せ分析表!$CV$50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7EE-40BD-9A96-EC0476B82C3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[2]公会計指標分析・財政指標組合せ分析表!$BP$57:$DC$57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[2]公会計指標分析・財政指標組合せ分析表!$BP$55:$DC$55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07EE-40BD-9A96-EC0476B82C35}"/>
            </c:ext>
          </c:extLst>
        </c:ser>
        <c:dLbls>
          <c:showLegendKey val="0"/>
          <c:showVal val="1"/>
          <c:showCatName val="0"/>
          <c:showSerName val="0"/>
          <c:showPercent val="0"/>
          <c:showBubbleSize val="0"/>
        </c:dLbls>
        <c:axId val="46179840"/>
        <c:axId val="46181760"/>
      </c:scatterChart>
      <c:valAx>
        <c:axId val="46179840"/>
        <c:scaling>
          <c:orientation val="maxMin"/>
          <c:max val="70"/>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[2]公会計指標分析・財政指標組合せ分析表!$AN$73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[2]公会計指標分析・財政指標組合せ分析表!$BP$72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{90CAE886-25C8-45D9-8D6D-DB075BF6BD3B}</c15:txfldGUID>
                      <c15:f>[2]公会計指標分析・財政指標組合せ分析表!$BP$72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7FD-4204-8778-B8E72AD4D74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{3F687EA8-837E-4FF4-BB6A-96867583401A}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7FD-4204-8778-B8E72AD4D74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{713EA895-1833-4990-BD55-27DC2EC7DAF3}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7FD-4204-8778-B8E72AD4D74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{BEC8F0DE-728A-41CA-94F0-2BD873676828}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7FD-4204-8778-B8E72AD4D74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{6D4C4A7A-D7ED-43D6-82BE-A156228BC3B5}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7FD-4204-8778-B8E72AD4D748}"/>
                </c:ext>
              </c:extLst>
            </c:dLbl>
            <c:dLbl>
              <c:idx val="8"/>
              <c:tx>
                <c:strRef>
                  <c:f>[2]公会計指標分析・財政指標組合せ分析表!$BX$72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{B35C426E-ACAF-471D-AB84-CEFDB24322D3}</c15:txfldGUID>
                      <c15:f>[2]公会計指標分析・財政指標組合せ分析表!$BX$72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7FD-4204-8778-B8E72AD4D748}"/>
                </c:ext>
              </c:extLst>
            </c:dLbl>
            <c:dLbl>
              <c:idx val="16"/>
              <c:tx>
                <c:strRef>
                  <c:f>[2]公会計指標分析・財政指標組合せ分析表!$CF$72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{409897F7-0EAA-44EA-95C4-BCBA9CCAEF57}</c15:txfldGUID>
                      <c15:f>[2]公会計指標分析・財政指標組合せ分析表!$CF$72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7FD-4204-8778-B8E72AD4D748}"/>
                </c:ext>
              </c:extLst>
            </c:dLbl>
            <c:dLbl>
              <c:idx val="24"/>
              <c:tx>
                <c:strRef>
                  <c:f>[2]公会計指標分析・財政指標組合せ分析表!$CN$72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{867E7F28-01DE-4EB0-BD13-C308810FE319}</c15:txfldGUID>
                      <c15:f>[2]公会計指標分析・財政指標組合せ分析表!$CN$72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7FD-4204-8778-B8E72AD4D748}"/>
                </c:ext>
              </c:extLst>
            </c:dLbl>
            <c:dLbl>
              <c:idx val="32"/>
              <c:tx>
                <c:strRef>
                  <c:f>[2]公会計指標分析・財政指標組合せ分析表!$CV$72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{9FCC0320-AC32-4950-BC74-03D1580BD098}</c15:txfldGUID>
                      <c15:f>[2]公会計指標分析・財政指標組合せ分析表!$CV$72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7FD-4204-8778-B8E72AD4D74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[2]公会計指標分析・財政指標組合せ分析表!$BP$75:$DC$75</c:f>
              <c:numCache>
                <c:formatCode>#,##0.0;"▲ "#,##0.0</c:formatCode>
                <c:ptCount val="40"/>
                <c:pt idx="0">
                  <c:v>8.3000000000000007</c:v>
                </c:pt>
                <c:pt idx="8">
                  <c:v>8.3000000000000007</c:v>
                </c:pt>
                <c:pt idx="16">
                  <c:v>8.1</c:v>
                </c:pt>
                <c:pt idx="24">
                  <c:v>8.3000000000000007</c:v>
                </c:pt>
                <c:pt idx="32">
                  <c:v>8.5</c:v>
                </c:pt>
              </c:numCache>
            </c:numRef>
          </c:xVal>
          <c:yVal>
            <c:numRef>
              <c:f>[2]公会計指標分析・財政指標組合せ分析表!$BP$73:$DC$73</c:f>
              <c:numCache>
                <c:formatCode>#,##0.0;"▲ "#,##0.0</c:formatCode>
                <c:ptCount val="40"/>
              </c:numCache>
            </c:numRef>
          </c:yVal>
          <c:smooth val="0"/>
          <c:extLst>
            <c:ext xmlns:c16="http://schemas.microsoft.com/office/drawing/2014/chart" uri="{C3380CC4-5D6E-409C-BE32-E72D297353CC}">
              <c16:uniqueId val="{00000009-97FD-4204-8778-B8E72AD4D748}"/>
            </c:ext>
          </c:extLst>
        </c:ser>
        <c:ser>
          <c:idx val="1"/>
          <c:order val="1"/>
          <c:tx>
            <c:strRef>
              <c:f>[2]公会計指標分析・財政指標組合せ分析表!$AN$77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[2]公会計指標分析・財政指標組合せ分析表!$BP$72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{239057D3-15FA-48EF-AF86-08C2DBC85DCA}</c15:txfldGUID>
                      <c15:f>[2]公会計指標分析・財政指標組合せ分析表!$BP$72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7FD-4204-8778-B8E72AD4D74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{7684B5C3-4F26-4A2C-AD64-581BDF6567C2}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7FD-4204-8778-B8E72AD4D74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{6CA4739F-2F10-4EFE-B5D2-E13D5688E0FA}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7FD-4204-8778-B8E72AD4D74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{12E8BB10-860F-444A-A83E-BEE3DE8B9B8E}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7FD-4204-8778-B8E72AD4D74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{9460C6BC-87CC-4914-AE2E-5A08FF101E5A}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7FD-4204-8778-B8E72AD4D748}"/>
                </c:ext>
              </c:extLst>
            </c:dLbl>
            <c:dLbl>
              <c:idx val="8"/>
              <c:tx>
                <c:strRef>
                  <c:f>[2]公会計指標分析・財政指標組合せ分析表!$BX$72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{0D9A575C-068E-415A-BFB1-30EB8E53D792}</c15:txfldGUID>
                      <c15:f>[2]公会計指標分析・財政指標組合せ分析表!$BX$72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7FD-4204-8778-B8E72AD4D748}"/>
                </c:ext>
              </c:extLst>
            </c:dLbl>
            <c:dLbl>
              <c:idx val="16"/>
              <c:tx>
                <c:strRef>
                  <c:f>[2]公会計指標分析・財政指標組合せ分析表!$CF$72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{CBBE65C4-782B-4979-8341-690C862F44D0}</c15:txfldGUID>
                      <c15:f>[2]公会計指標分析・財政指標組合せ分析表!$CF$72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7FD-4204-8778-B8E72AD4D748}"/>
                </c:ext>
              </c:extLst>
            </c:dLbl>
            <c:dLbl>
              <c:idx val="24"/>
              <c:layout>
                <c:manualLayout>
                  <c:x val="-4.4905057365901106E-2"/>
                  <c:y val="-4.3495921315535875E-2"/>
                </c:manualLayout>
              </c:layout>
              <c:tx>
                <c:strRef>
                  <c:f>[2]公会計指標分析・財政指標組合せ分析表!$CN$72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{7AE9E38D-C579-457D-8E3B-024D2AAF0012}</c15:txfldGUID>
                      <c15:f>[2]公会計指標分析・財政指標組合せ分析表!$CN$72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7FD-4204-8778-B8E72AD4D748}"/>
                </c:ext>
              </c:extLst>
            </c:dLbl>
            <c:dLbl>
              <c:idx val="32"/>
              <c:layout>
                <c:manualLayout>
                  <c:x val="-1.8235628084249993E-2"/>
                  <c:y val="-8.1337372860052048E-2"/>
                </c:manualLayout>
              </c:layout>
              <c:tx>
                <c:strRef>
                  <c:f>[2]公会計指標分析・財政指標組合せ分析表!$CV$72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{E6CC310F-FD5C-4C92-918F-18B78D1E1E88}</c15:txfldGUID>
                      <c15:f>[2]公会計指標分析・財政指標組合せ分析表!$CV$72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7FD-4204-8778-B8E72AD4D74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[2]公会計指標分析・財政指標組合せ分析表!$BP$79:$DC$79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[2]公会計指標分析・財政指標組合せ分析表!$BP$77:$DC$77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97FD-4204-8778-B8E72AD4D748}"/>
            </c:ext>
          </c:extLst>
        </c:ser>
        <c:dLbls>
          <c:showLegendKey val="0"/>
          <c:showVal val="1"/>
          <c:showCatName val="0"/>
          <c:showSerName val="0"/>
          <c:showPercent val="0"/>
          <c:showBubbleSize val="0"/>
        </c:dLbls>
        <c:axId val="84219776"/>
        <c:axId val="84234240"/>
      </c:scatterChart>
      <c:valAx>
        <c:axId val="84219776"/>
        <c:scaling>
          <c:orientation val="maxMin"/>
          <c:max val="9.6"/>
          <c:min val="9.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14,058
13,847
159.56
14,463,266
13,355,720
814,819
6,644,412
11,959,150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町村合併前は、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町村のうち</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団体が財政力指数</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台であり、類似団体平均を大幅に下回っていたが、平成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日合併によりあさぎり町となり、合併による財政基盤の強化が図られたところである。合併直後は堅調な伸び（</a:t>
          </a:r>
          <a:r>
            <a:rPr kumimoji="1" lang="en-US" altLang="ja-JP" sz="1100">
              <a:solidFill>
                <a:schemeClr val="dk1"/>
              </a:solidFill>
              <a:effectLst/>
              <a:latin typeface="+mn-lt"/>
              <a:ea typeface="+mn-ea"/>
              <a:cs typeface="+mn-cs"/>
            </a:rPr>
            <a:t>H15 0.22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H16 0.24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H17 0.26</a:t>
          </a:r>
          <a:r>
            <a:rPr kumimoji="1" lang="ja-JP" altLang="ja-JP" sz="1100">
              <a:solidFill>
                <a:schemeClr val="dk1"/>
              </a:solidFill>
              <a:effectLst/>
              <a:latin typeface="+mn-lt"/>
              <a:ea typeface="+mn-ea"/>
              <a:cs typeface="+mn-cs"/>
            </a:rPr>
            <a:t>）を見せていたが、平成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年度から国の財政措置による基準財政需要額の増加により、緩やかに下降し、ここ数年は横ばい状態となっている。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今後も行財政改革等の取組みを通じて、財政基盤の強化に努める。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78317</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219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164694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78317</xdr:rowOff>
    </xdr:from>
    <xdr:to>
      <xdr:col>24</xdr:col>
      <xdr:colOff>12700</xdr:colOff>
      <xdr:row>37</xdr:row>
      <xdr:rowOff>78317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124883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62846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151994</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81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124883</xdr:rowOff>
    </xdr:from>
    <xdr:to>
      <xdr:col>19</xdr:col>
      <xdr:colOff>133350</xdr:colOff>
      <xdr:row>44</xdr:row>
      <xdr:rowOff>124883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6686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124883</xdr:rowOff>
    </xdr:from>
    <xdr:to>
      <xdr:col>15</xdr:col>
      <xdr:colOff>82550</xdr:colOff>
      <xdr:row>44</xdr:row>
      <xdr:rowOff>124883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6686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84667</xdr:rowOff>
    </xdr:from>
    <xdr:to>
      <xdr:col>11</xdr:col>
      <xdr:colOff>31750</xdr:colOff>
      <xdr:row>44</xdr:row>
      <xdr:rowOff>124883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6284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5944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549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74083</xdr:rowOff>
    </xdr:from>
    <xdr:to>
      <xdr:col>19</xdr:col>
      <xdr:colOff>184150</xdr:colOff>
      <xdr:row>45</xdr:row>
      <xdr:rowOff>4233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160460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704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74083</xdr:rowOff>
    </xdr:from>
    <xdr:to>
      <xdr:col>15</xdr:col>
      <xdr:colOff>133350</xdr:colOff>
      <xdr:row>45</xdr:row>
      <xdr:rowOff>4233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160460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74083</xdr:rowOff>
    </xdr:from>
    <xdr:to>
      <xdr:col>11</xdr:col>
      <xdr:colOff>82550</xdr:colOff>
      <xdr:row>45</xdr:row>
      <xdr:rowOff>4233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160460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33867</xdr:rowOff>
    </xdr:from>
    <xdr:to>
      <xdr:col>7</xdr:col>
      <xdr:colOff>31750</xdr:colOff>
      <xdr:row>44</xdr:row>
      <xdr:rowOff>135467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120244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年度から取り組んだ行財政改革の中で、職員の定員管理による人件費の削減や、</a:t>
          </a:r>
          <a:r>
            <a:rPr kumimoji="1" lang="en-US" altLang="ja-JP" sz="1100">
              <a:solidFill>
                <a:schemeClr val="dk1"/>
              </a:solidFill>
              <a:effectLst/>
              <a:latin typeface="+mn-lt"/>
              <a:ea typeface="+mn-ea"/>
              <a:cs typeface="+mn-cs"/>
            </a:rPr>
            <a:t>PDCA</a:t>
          </a:r>
          <a:r>
            <a:rPr kumimoji="1" lang="ja-JP" altLang="ja-JP" sz="1100">
              <a:solidFill>
                <a:schemeClr val="dk1"/>
              </a:solidFill>
              <a:effectLst/>
              <a:latin typeface="+mn-lt"/>
              <a:ea typeface="+mn-ea"/>
              <a:cs typeface="+mn-cs"/>
            </a:rPr>
            <a:t>サイクルに基づき全ての事務事業の点検・見直しを行ったこと等により、平成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年度から類似団体平均を下回って</a:t>
          </a:r>
          <a:r>
            <a:rPr kumimoji="1" lang="ja-JP" altLang="en-US" sz="1100">
              <a:solidFill>
                <a:schemeClr val="dk1"/>
              </a:solidFill>
              <a:effectLst/>
              <a:latin typeface="+mn-lt"/>
              <a:ea typeface="+mn-ea"/>
              <a:cs typeface="+mn-cs"/>
            </a:rPr>
            <a:t>いたが、令和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年度は前年度より</a:t>
          </a:r>
          <a:r>
            <a:rPr kumimoji="1" lang="en-US" altLang="ja-JP" sz="1100">
              <a:solidFill>
                <a:schemeClr val="dk1"/>
              </a:solidFill>
              <a:effectLst/>
              <a:latin typeface="+mn-lt"/>
              <a:ea typeface="+mn-ea"/>
              <a:cs typeface="+mn-cs"/>
            </a:rPr>
            <a:t>4.7</a:t>
          </a:r>
          <a:r>
            <a:rPr kumimoji="1" lang="ja-JP" altLang="en-US" sz="1100">
              <a:solidFill>
                <a:schemeClr val="dk1"/>
              </a:solidFill>
              <a:effectLst/>
              <a:latin typeface="+mn-lt"/>
              <a:ea typeface="+mn-ea"/>
              <a:cs typeface="+mn-cs"/>
            </a:rPr>
            <a:t>％上昇した。</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要因としては、経常経費である物件費などの物価高騰によるものである。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今後も引き続き、</a:t>
          </a:r>
          <a:r>
            <a:rPr kumimoji="1" lang="ja-JP" altLang="ja-JP" sz="1100">
              <a:solidFill>
                <a:schemeClr val="dk1"/>
              </a:solidFill>
              <a:effectLst/>
              <a:latin typeface="+mn-lt"/>
              <a:ea typeface="+mn-ea"/>
              <a:cs typeface="+mn-cs"/>
            </a:rPr>
            <a:t>事務事業の見直しをさらに進めるとともに、事務事業の優先度を厳しく点検し、優先度の低い事務事業について計画的に廃止・縮小を進め、経常経費の削減を図る。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44704</xdr:rowOff>
    </xdr:from>
    <xdr:to>
      <xdr:col>23</xdr:col>
      <xdr:colOff>133350</xdr:colOff>
      <xdr:row>67</xdr:row>
      <xdr:rowOff>17272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331704"/>
          <a:ext cx="0" cy="11727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131081</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7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44704</xdr:rowOff>
    </xdr:from>
    <xdr:to>
      <xdr:col>24</xdr:col>
      <xdr:colOff>12700</xdr:colOff>
      <xdr:row>60</xdr:row>
      <xdr:rowOff>44704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33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27432</xdr:rowOff>
    </xdr:from>
    <xdr:to>
      <xdr:col>23</xdr:col>
      <xdr:colOff>133350</xdr:colOff>
      <xdr:row>64</xdr:row>
      <xdr:rowOff>82804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828782"/>
          <a:ext cx="838200" cy="2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271</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801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155194</xdr:rowOff>
    </xdr:from>
    <xdr:to>
      <xdr:col>23</xdr:col>
      <xdr:colOff>184150</xdr:colOff>
      <xdr:row>64</xdr:row>
      <xdr:rowOff>85344</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27432</xdr:rowOff>
    </xdr:from>
    <xdr:to>
      <xdr:col>19</xdr:col>
      <xdr:colOff>133350</xdr:colOff>
      <xdr:row>63</xdr:row>
      <xdr:rowOff>32258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82878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121666</xdr:rowOff>
    </xdr:from>
    <xdr:to>
      <xdr:col>15</xdr:col>
      <xdr:colOff>82550</xdr:colOff>
      <xdr:row>63</xdr:row>
      <xdr:rowOff>32258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751566"/>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73152</xdr:rowOff>
    </xdr:from>
    <xdr:to>
      <xdr:col>15</xdr:col>
      <xdr:colOff>133350</xdr:colOff>
      <xdr:row>64</xdr:row>
      <xdr:rowOff>3302</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159529</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960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121666</xdr:rowOff>
    </xdr:from>
    <xdr:to>
      <xdr:col>11</xdr:col>
      <xdr:colOff>31750</xdr:colOff>
      <xdr:row>63</xdr:row>
      <xdr:rowOff>114300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751566"/>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53357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70121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32004</xdr:rowOff>
    </xdr:from>
    <xdr:to>
      <xdr:col>23</xdr:col>
      <xdr:colOff>184150</xdr:colOff>
      <xdr:row>64</xdr:row>
      <xdr:rowOff>133604</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00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4081</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9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148082</xdr:rowOff>
    </xdr:from>
    <xdr:to>
      <xdr:col>19</xdr:col>
      <xdr:colOff>184150</xdr:colOff>
      <xdr:row>63</xdr:row>
      <xdr:rowOff>78232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77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88409</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5468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152908</xdr:rowOff>
    </xdr:from>
    <xdr:to>
      <xdr:col>15</xdr:col>
      <xdr:colOff>133350</xdr:colOff>
      <xdr:row>63</xdr:row>
      <xdr:rowOff>83058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78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93235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55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70866</xdr:rowOff>
    </xdr:from>
    <xdr:to>
      <xdr:col>11</xdr:col>
      <xdr:colOff>82550</xdr:colOff>
      <xdr:row>63</xdr:row>
      <xdr:rowOff>1016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70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11193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469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63500</xdr:rowOff>
    </xdr:from>
    <xdr:to>
      <xdr:col>7</xdr:col>
      <xdr:colOff>31750</xdr:colOff>
      <xdr:row>63</xdr:row>
      <xdr:rowOff>165100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3827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[227,686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人件費・物件費等の合計額の人口１人当たりの金額が平成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年度まで類似団体を上回っていたが、この主な要因は、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町村が合併したため、類似団体に比べて職員数が多く、人件費が多額になっていたことである。平成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年度から行っている行財政改革の中で、職員の定員管理計画を策定しており、計画に沿った定員管理を進めたことにより、平成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年度以降類似団体平均を下回った。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第</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次総合計画（実施計画（</a:t>
          </a:r>
          <a:r>
            <a:rPr kumimoji="1" lang="ja-JP" altLang="ja-JP" sz="1100">
              <a:solidFill>
                <a:schemeClr val="dk1"/>
              </a:solidFill>
              <a:effectLst/>
              <a:latin typeface="+mn-lt"/>
              <a:ea typeface="+mn-ea"/>
              <a:cs typeface="+mn-cs"/>
            </a:rPr>
            <a:t>Ｒ</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～Ｒ</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に基づき</a:t>
          </a:r>
          <a:r>
            <a:rPr kumimoji="1" lang="ja-JP" altLang="ja-JP" sz="1100">
              <a:solidFill>
                <a:schemeClr val="dk1"/>
              </a:solidFill>
              <a:effectLst/>
              <a:latin typeface="+mn-lt"/>
              <a:ea typeface="+mn-ea"/>
              <a:cs typeface="+mn-cs"/>
            </a:rPr>
            <a:t>、さらなる職員数の適正化に努めている。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160942</xdr:rowOff>
    </xdr:from>
    <xdr:to>
      <xdr:col>23</xdr:col>
      <xdr:colOff>133350</xdr:colOff>
      <xdr:row>89</xdr:row>
      <xdr:rowOff>126177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05492"/>
          <a:ext cx="0" cy="16797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98254</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5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126177</xdr:rowOff>
    </xdr:from>
    <xdr:to>
      <xdr:col>24</xdr:col>
      <xdr:colOff>12700</xdr:colOff>
      <xdr:row>89</xdr:row>
      <xdr:rowOff>126177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85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75869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44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160942</xdr:rowOff>
    </xdr:from>
    <xdr:to>
      <xdr:col>24</xdr:col>
      <xdr:colOff>12700</xdr:colOff>
      <xdr:row>79</xdr:row>
      <xdr:rowOff>160942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05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74933</xdr:rowOff>
    </xdr:from>
    <xdr:to>
      <xdr:col>23</xdr:col>
      <xdr:colOff>133350</xdr:colOff>
      <xdr:row>80</xdr:row>
      <xdr:rowOff>93385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3790933"/>
          <a:ext cx="838200" cy="18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160405</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76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16878</xdr:rowOff>
    </xdr:from>
    <xdr:to>
      <xdr:col>23</xdr:col>
      <xdr:colOff>184150</xdr:colOff>
      <xdr:row>81</xdr:row>
      <xdr:rowOff>118478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0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70079</xdr:rowOff>
    </xdr:from>
    <xdr:to>
      <xdr:col>19</xdr:col>
      <xdr:colOff>133350</xdr:colOff>
      <xdr:row>80</xdr:row>
      <xdr:rowOff>93385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786079"/>
          <a:ext cx="889000" cy="23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140509</xdr:rowOff>
    </xdr:from>
    <xdr:to>
      <xdr:col>19</xdr:col>
      <xdr:colOff>184150</xdr:colOff>
      <xdr:row>81</xdr:row>
      <xdr:rowOff>70659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8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55436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942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33931</xdr:rowOff>
    </xdr:from>
    <xdr:to>
      <xdr:col>15</xdr:col>
      <xdr:colOff>82550</xdr:colOff>
      <xdr:row>80</xdr:row>
      <xdr:rowOff>70079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749931"/>
          <a:ext cx="889000" cy="3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108066</xdr:rowOff>
    </xdr:from>
    <xdr:to>
      <xdr:col>15</xdr:col>
      <xdr:colOff>133350</xdr:colOff>
      <xdr:row>81</xdr:row>
      <xdr:rowOff>38216</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82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22993</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910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32897</xdr:rowOff>
    </xdr:from>
    <xdr:to>
      <xdr:col>11</xdr:col>
      <xdr:colOff>31750</xdr:colOff>
      <xdr:row>80</xdr:row>
      <xdr:rowOff>33931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748897"/>
          <a:ext cx="889000" cy="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75338</xdr:rowOff>
    </xdr:from>
    <xdr:to>
      <xdr:col>11</xdr:col>
      <xdr:colOff>82550</xdr:colOff>
      <xdr:row>81</xdr:row>
      <xdr:rowOff>5488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79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161715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877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36539</xdr:rowOff>
    </xdr:from>
    <xdr:to>
      <xdr:col>7</xdr:col>
      <xdr:colOff>31750</xdr:colOff>
      <xdr:row>80</xdr:row>
      <xdr:rowOff>138139</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75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122916</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83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24133</xdr:rowOff>
    </xdr:from>
    <xdr:to>
      <xdr:col>23</xdr:col>
      <xdr:colOff>184150</xdr:colOff>
      <xdr:row>80</xdr:row>
      <xdr:rowOff>125733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740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116860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6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42585</xdr:rowOff>
    </xdr:from>
    <xdr:to>
      <xdr:col>19</xdr:col>
      <xdr:colOff>184150</xdr:colOff>
      <xdr:row>80</xdr:row>
      <xdr:rowOff>144185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7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154362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527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19279</xdr:rowOff>
    </xdr:from>
    <xdr:to>
      <xdr:col>15</xdr:col>
      <xdr:colOff>133350</xdr:colOff>
      <xdr:row>80</xdr:row>
      <xdr:rowOff>120879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73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131056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50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154581</xdr:rowOff>
    </xdr:from>
    <xdr:to>
      <xdr:col>11</xdr:col>
      <xdr:colOff>82550</xdr:colOff>
      <xdr:row>80</xdr:row>
      <xdr:rowOff>84731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69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94908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468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153547</xdr:rowOff>
    </xdr:from>
    <xdr:to>
      <xdr:col>7</xdr:col>
      <xdr:colOff>31750</xdr:colOff>
      <xdr:row>80</xdr:row>
      <xdr:rowOff>83697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69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93874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466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類似団体平均を下回っていることに変化はなく、令和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年度から再び</a:t>
          </a:r>
          <a:r>
            <a:rPr kumimoji="1" lang="en-US" altLang="ja-JP" sz="1100">
              <a:solidFill>
                <a:schemeClr val="dk1"/>
              </a:solidFill>
              <a:effectLst/>
              <a:latin typeface="+mn-lt"/>
              <a:ea typeface="+mn-ea"/>
              <a:cs typeface="+mn-cs"/>
            </a:rPr>
            <a:t>94.0</a:t>
          </a:r>
          <a:r>
            <a:rPr kumimoji="1" lang="ja-JP" altLang="ja-JP" sz="1100">
              <a:solidFill>
                <a:schemeClr val="dk1"/>
              </a:solidFill>
              <a:effectLst/>
              <a:latin typeface="+mn-lt"/>
              <a:ea typeface="+mn-ea"/>
              <a:cs typeface="+mn-cs"/>
            </a:rPr>
            <a:t>を下回ることとなったが、新規採用及び退職者による経験年数構成の変化、企業会計職員の一般職への移行及び大卒職員の経験年数の移行による影響が要因となっている。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134196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6569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106273</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6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134196</xdr:rowOff>
    </xdr:from>
    <xdr:to>
      <xdr:col>81</xdr:col>
      <xdr:colOff>133350</xdr:colOff>
      <xdr:row>89</xdr:row>
      <xdr:rowOff>134196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122343</xdr:rowOff>
    </xdr:from>
    <xdr:to>
      <xdr:col>81</xdr:col>
      <xdr:colOff>44450</xdr:colOff>
      <xdr:row>82</xdr:row>
      <xdr:rowOff>79587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009793"/>
          <a:ext cx="8382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145643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045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41911</xdr:rowOff>
    </xdr:from>
    <xdr:to>
      <xdr:col>77</xdr:col>
      <xdr:colOff>44450</xdr:colOff>
      <xdr:row>82</xdr:row>
      <xdr:rowOff>79587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3929361"/>
          <a:ext cx="8890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2116</xdr:rowOff>
    </xdr:from>
    <xdr:to>
      <xdr:col>77</xdr:col>
      <xdr:colOff>95250</xdr:colOff>
      <xdr:row>83</xdr:row>
      <xdr:rowOff>103716</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88493</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18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41911</xdr:rowOff>
    </xdr:from>
    <xdr:to>
      <xdr:col>72</xdr:col>
      <xdr:colOff>203200</xdr:colOff>
      <xdr:row>81</xdr:row>
      <xdr:rowOff>154516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3929361"/>
          <a:ext cx="889000" cy="112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18204</xdr:rowOff>
    </xdr:from>
    <xdr:to>
      <xdr:col>73</xdr:col>
      <xdr:colOff>44450</xdr:colOff>
      <xdr:row>83</xdr:row>
      <xdr:rowOff>119804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24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104581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3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100754</xdr:rowOff>
    </xdr:from>
    <xdr:to>
      <xdr:col>68</xdr:col>
      <xdr:colOff>152400</xdr:colOff>
      <xdr:row>81</xdr:row>
      <xdr:rowOff>154516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3816754"/>
          <a:ext cx="889000" cy="22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50377</xdr:rowOff>
    </xdr:from>
    <xdr:to>
      <xdr:col>68</xdr:col>
      <xdr:colOff>203200</xdr:colOff>
      <xdr:row>83</xdr:row>
      <xdr:rowOff>151977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28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136754</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6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157480</xdr:rowOff>
    </xdr:from>
    <xdr:to>
      <xdr:col>64</xdr:col>
      <xdr:colOff>152400</xdr:colOff>
      <xdr:row>83</xdr:row>
      <xdr:rowOff>87630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72407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0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71543</xdr:rowOff>
    </xdr:from>
    <xdr:to>
      <xdr:col>81</xdr:col>
      <xdr:colOff>95250</xdr:colOff>
      <xdr:row>82</xdr:row>
      <xdr:rowOff>1693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395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88070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804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28787</xdr:rowOff>
    </xdr:from>
    <xdr:to>
      <xdr:col>77</xdr:col>
      <xdr:colOff>95250</xdr:colOff>
      <xdr:row>82</xdr:row>
      <xdr:rowOff>130387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08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140564</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8565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162561</xdr:rowOff>
    </xdr:from>
    <xdr:to>
      <xdr:col>73</xdr:col>
      <xdr:colOff>44450</xdr:colOff>
      <xdr:row>81</xdr:row>
      <xdr:rowOff>92711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102888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647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103716</xdr:rowOff>
    </xdr:from>
    <xdr:to>
      <xdr:col>68</xdr:col>
      <xdr:colOff>203200</xdr:colOff>
      <xdr:row>82</xdr:row>
      <xdr:rowOff>33866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3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44043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76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49954</xdr:rowOff>
    </xdr:from>
    <xdr:to>
      <xdr:col>64</xdr:col>
      <xdr:colOff>152400</xdr:colOff>
      <xdr:row>80</xdr:row>
      <xdr:rowOff>151554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376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161731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534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年度から類似団体の平均を下回っている状況である。</a:t>
          </a:r>
          <a:endParaRPr lang="ja-JP" altLang="ja-JP" sz="1400">
            <a:effectLst/>
          </a:endParaRPr>
        </a:p>
        <a:p>
          <a:r>
            <a:rPr kumimoji="1" lang="ja-JP" altLang="ja-JP" sz="1100">
              <a:solidFill>
                <a:schemeClr val="dk1"/>
              </a:solidFill>
              <a:effectLst/>
              <a:latin typeface="+mn-lt"/>
              <a:ea typeface="+mn-ea"/>
              <a:cs typeface="+mn-cs"/>
            </a:rPr>
            <a:t>定員適正化計画に基づき、早期退職者等の状況も把握し計画的な職員採用を行うとともに、更なる職員の適正化に努めていく。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67</xdr:row>
      <xdr:rowOff>44390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59577"/>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16467</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44390</xdr:rowOff>
    </xdr:from>
    <xdr:to>
      <xdr:col>81</xdr:col>
      <xdr:colOff>133350</xdr:colOff>
      <xdr:row>67</xdr:row>
      <xdr:rowOff>44390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91803</xdr:rowOff>
    </xdr:from>
    <xdr:to>
      <xdr:col>81</xdr:col>
      <xdr:colOff>44450</xdr:colOff>
      <xdr:row>61</xdr:row>
      <xdr:rowOff>92952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50253"/>
          <a:ext cx="8382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55353</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6852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83276</xdr:rowOff>
    </xdr:from>
    <xdr:to>
      <xdr:col>81</xdr:col>
      <xdr:colOff>95250</xdr:colOff>
      <xdr:row>63</xdr:row>
      <xdr:rowOff>13426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71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56183</xdr:rowOff>
    </xdr:from>
    <xdr:to>
      <xdr:col>77</xdr:col>
      <xdr:colOff>44450</xdr:colOff>
      <xdr:row>61</xdr:row>
      <xdr:rowOff>91803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14633"/>
          <a:ext cx="889000" cy="3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49954</xdr:rowOff>
    </xdr:from>
    <xdr:to>
      <xdr:col>77</xdr:col>
      <xdr:colOff>95250</xdr:colOff>
      <xdr:row>62</xdr:row>
      <xdr:rowOff>151554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136331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766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56183</xdr:rowOff>
    </xdr:from>
    <xdr:to>
      <xdr:col>72</xdr:col>
      <xdr:colOff>203200</xdr:colOff>
      <xdr:row>61</xdr:row>
      <xdr:rowOff>65375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514633"/>
          <a:ext cx="889000" cy="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29270</xdr:rowOff>
    </xdr:from>
    <xdr:to>
      <xdr:col>73</xdr:col>
      <xdr:colOff>44450</xdr:colOff>
      <xdr:row>62</xdr:row>
      <xdr:rowOff>130870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115647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74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41245</xdr:rowOff>
    </xdr:from>
    <xdr:to>
      <xdr:col>68</xdr:col>
      <xdr:colOff>152400</xdr:colOff>
      <xdr:row>61</xdr:row>
      <xdr:rowOff>65375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9969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162802</xdr:rowOff>
    </xdr:from>
    <xdr:to>
      <xdr:col>68</xdr:col>
      <xdr:colOff>203200</xdr:colOff>
      <xdr:row>62</xdr:row>
      <xdr:rowOff>92952</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77729</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70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30618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660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42152</xdr:rowOff>
    </xdr:from>
    <xdr:to>
      <xdr:col>81</xdr:col>
      <xdr:colOff>95250</xdr:colOff>
      <xdr:row>61</xdr:row>
      <xdr:rowOff>143752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0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58679</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345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41003</xdr:rowOff>
    </xdr:from>
    <xdr:to>
      <xdr:col>77</xdr:col>
      <xdr:colOff>95250</xdr:colOff>
      <xdr:row>61</xdr:row>
      <xdr:rowOff>142603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9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152780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2683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5383</xdr:rowOff>
    </xdr:from>
    <xdr:to>
      <xdr:col>73</xdr:col>
      <xdr:colOff>44450</xdr:colOff>
      <xdr:row>61</xdr:row>
      <xdr:rowOff>106983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6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117160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32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14575</xdr:rowOff>
    </xdr:from>
    <xdr:to>
      <xdr:col>68</xdr:col>
      <xdr:colOff>203200</xdr:colOff>
      <xdr:row>61</xdr:row>
      <xdr:rowOff>116175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126352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24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161895</xdr:rowOff>
    </xdr:from>
    <xdr:to>
      <xdr:col>64</xdr:col>
      <xdr:colOff>152400</xdr:colOff>
      <xdr:row>61</xdr:row>
      <xdr:rowOff>92045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102222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217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年度から取り組んだ行財政改革の中で、地方債の新規発行の抑制を行ってきたことにより、平成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年度において類似団体平均を下回ったが、</a:t>
          </a:r>
          <a:r>
            <a:rPr kumimoji="1" lang="ja-JP" altLang="ja-JP" sz="1100" baseline="0">
              <a:solidFill>
                <a:schemeClr val="dk1"/>
              </a:solidFill>
              <a:effectLst/>
              <a:latin typeface="+mn-lt"/>
              <a:ea typeface="+mn-ea"/>
              <a:cs typeface="+mn-cs"/>
            </a:rPr>
            <a:t>平成</a:t>
          </a:r>
          <a:r>
            <a:rPr kumimoji="1" lang="en-US" altLang="ja-JP" sz="1100" baseline="0">
              <a:solidFill>
                <a:schemeClr val="dk1"/>
              </a:solidFill>
              <a:effectLst/>
              <a:latin typeface="+mn-lt"/>
              <a:ea typeface="+mn-ea"/>
              <a:cs typeface="+mn-cs"/>
            </a:rPr>
            <a:t>24</a:t>
          </a:r>
          <a:r>
            <a:rPr kumimoji="1" lang="ja-JP" altLang="ja-JP" sz="1100" baseline="0">
              <a:solidFill>
                <a:schemeClr val="dk1"/>
              </a:solidFill>
              <a:effectLst/>
              <a:latin typeface="+mn-lt"/>
              <a:ea typeface="+mn-ea"/>
              <a:cs typeface="+mn-cs"/>
            </a:rPr>
            <a:t>年度以降は</a:t>
          </a:r>
          <a:r>
            <a:rPr kumimoji="1" lang="ja-JP" altLang="ja-JP" sz="1100">
              <a:solidFill>
                <a:schemeClr val="dk1"/>
              </a:solidFill>
              <a:effectLst/>
              <a:latin typeface="+mn-lt"/>
              <a:ea typeface="+mn-ea"/>
              <a:cs typeface="+mn-cs"/>
            </a:rPr>
            <a:t>類似団体平均を上回っている。平成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は、普通交付税の減額の影響はあったものの、合併前に旧町村において借り入れた既発債の償還が終了したことにより比率は改善し、類似団体並みとなっている。今後は、公共施設等総合管理計画に基づく長寿命化、耐震化、除却事業といった新たな財政需要により公債費の伸びが見込ま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75495</xdr:rowOff>
    </xdr:from>
    <xdr:to>
      <xdr:col>81</xdr:col>
      <xdr:colOff>44450</xdr:colOff>
      <xdr:row>45</xdr:row>
      <xdr:rowOff>7055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247695"/>
          <a:ext cx="0" cy="147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150582</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7055</xdr:rowOff>
    </xdr:from>
    <xdr:to>
      <xdr:col>81</xdr:col>
      <xdr:colOff>133350</xdr:colOff>
      <xdr:row>45</xdr:row>
      <xdr:rowOff>7055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161872</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9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75495</xdr:rowOff>
    </xdr:from>
    <xdr:to>
      <xdr:col>81</xdr:col>
      <xdr:colOff>133350</xdr:colOff>
      <xdr:row>36</xdr:row>
      <xdr:rowOff>75495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24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33161</xdr:rowOff>
    </xdr:from>
    <xdr:to>
      <xdr:col>81</xdr:col>
      <xdr:colOff>44450</xdr:colOff>
      <xdr:row>40</xdr:row>
      <xdr:rowOff>59972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179800" y="6891161"/>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88494</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946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6350</xdr:rowOff>
    </xdr:from>
    <xdr:to>
      <xdr:col>77</xdr:col>
      <xdr:colOff>44450</xdr:colOff>
      <xdr:row>40</xdr:row>
      <xdr:rowOff>33161</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68643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116417</xdr:rowOff>
    </xdr:from>
    <xdr:to>
      <xdr:col>77</xdr:col>
      <xdr:colOff>95250</xdr:colOff>
      <xdr:row>41</xdr:row>
      <xdr:rowOff>46567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31344</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706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6350</xdr:rowOff>
    </xdr:from>
    <xdr:to>
      <xdr:col>72</xdr:col>
      <xdr:colOff>203200</xdr:colOff>
      <xdr:row>40</xdr:row>
      <xdr:rowOff>33161</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68643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129822</xdr:rowOff>
    </xdr:from>
    <xdr:to>
      <xdr:col>73</xdr:col>
      <xdr:colOff>44450</xdr:colOff>
      <xdr:row>41</xdr:row>
      <xdr:rowOff>59972</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44749</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33161</xdr:rowOff>
    </xdr:from>
    <xdr:to>
      <xdr:col>68</xdr:col>
      <xdr:colOff>152400</xdr:colOff>
      <xdr:row>40</xdr:row>
      <xdr:rowOff>33161</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3512800" y="6891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143228</xdr:rowOff>
    </xdr:from>
    <xdr:to>
      <xdr:col>68</xdr:col>
      <xdr:colOff>203200</xdr:colOff>
      <xdr:row>41</xdr:row>
      <xdr:rowOff>73378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58155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58155</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9172</xdr:rowOff>
    </xdr:from>
    <xdr:to>
      <xdr:col>81</xdr:col>
      <xdr:colOff>95250</xdr:colOff>
      <xdr:row>40</xdr:row>
      <xdr:rowOff>110772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25699</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71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153811</xdr:rowOff>
    </xdr:from>
    <xdr:to>
      <xdr:col>77</xdr:col>
      <xdr:colOff>95250</xdr:colOff>
      <xdr:row>40</xdr:row>
      <xdr:rowOff>83961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127000</xdr:rowOff>
    </xdr:from>
    <xdr:to>
      <xdr:col>73</xdr:col>
      <xdr:colOff>44450</xdr:colOff>
      <xdr:row>40</xdr:row>
      <xdr:rowOff>57150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153811</xdr:rowOff>
    </xdr:from>
    <xdr:to>
      <xdr:col>68</xdr:col>
      <xdr:colOff>203200</xdr:colOff>
      <xdr:row>40</xdr:row>
      <xdr:rowOff>83961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153811</xdr:rowOff>
    </xdr:from>
    <xdr:to>
      <xdr:col>64</xdr:col>
      <xdr:colOff>152400</xdr:colOff>
      <xdr:row>40</xdr:row>
      <xdr:rowOff>83961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94138</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令和元年度から、普通交付税の一本算定に対応するため、財政調整基金の取り崩しを行っており 比率の上昇が</a:t>
          </a:r>
          <a:r>
            <a:rPr kumimoji="1" lang="ja-JP" altLang="en-US" sz="1100">
              <a:solidFill>
                <a:schemeClr val="dk1"/>
              </a:solidFill>
              <a:effectLst/>
              <a:latin typeface="+mn-lt"/>
              <a:ea typeface="+mn-ea"/>
              <a:cs typeface="+mn-cs"/>
            </a:rPr>
            <a:t>みられた。令和５年度より０％となり</a:t>
          </a:r>
          <a:r>
            <a:rPr kumimoji="1" lang="ja-JP" altLang="ja-JP" sz="1100">
              <a:solidFill>
                <a:schemeClr val="dk1"/>
              </a:solidFill>
              <a:effectLst/>
              <a:latin typeface="+mn-lt"/>
              <a:ea typeface="+mn-ea"/>
              <a:cs typeface="+mn-cs"/>
            </a:rPr>
            <a:t>今後も実施事業の適正化を図り、財政の健全化に努める。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152329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382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124406</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2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152329</xdr:rowOff>
    </xdr:from>
    <xdr:to>
      <xdr:col>81</xdr:col>
      <xdr:colOff>133350</xdr:colOff>
      <xdr:row>21</xdr:row>
      <xdr:rowOff>152329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18768</xdr:rowOff>
    </xdr:from>
    <xdr:to>
      <xdr:col>73</xdr:col>
      <xdr:colOff>44450</xdr:colOff>
      <xdr:row>14</xdr:row>
      <xdr:rowOff>120368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130545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18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16228</xdr:rowOff>
    </xdr:from>
    <xdr:to>
      <xdr:col>68</xdr:col>
      <xdr:colOff>203200</xdr:colOff>
      <xdr:row>15</xdr:row>
      <xdr:rowOff>117828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128005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35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11007</xdr:rowOff>
    </xdr:from>
    <xdr:to>
      <xdr:col>64</xdr:col>
      <xdr:colOff>152400</xdr:colOff>
      <xdr:row>16</xdr:row>
      <xdr:rowOff>112607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122784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52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14,058
13,847
159.56
14,463,266
13,355,720
814,819
6,644,412
11,959,150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年度から行っている行財政改革の中で、職員の定員管理計画を策定しており、計画に沿った定員管理を進めたことにより、類似団体平均並みの水準を保っている。 第</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次総合計画（実施計画（Ｒ</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～Ｒ</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）に基づき、さらなる職員数の適正化に努めている。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42</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2770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35560</xdr:rowOff>
    </xdr:from>
    <xdr:to>
      <xdr:col>24</xdr:col>
      <xdr:colOff>114300</xdr:colOff>
      <xdr:row>42</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165100</xdr:rowOff>
    </xdr:from>
    <xdr:to>
      <xdr:col>24</xdr:col>
      <xdr:colOff>25400</xdr:colOff>
      <xdr:row>35</xdr:row>
      <xdr:rowOff>107950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944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55897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8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165100</xdr:rowOff>
    </xdr:from>
    <xdr:to>
      <xdr:col>19</xdr:col>
      <xdr:colOff>187325</xdr:colOff>
      <xdr:row>35</xdr:row>
      <xdr:rowOff>115570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944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xdr:rowOff>
    </xdr:from>
    <xdr:to>
      <xdr:col>20</xdr:col>
      <xdr:colOff>38100</xdr:colOff>
      <xdr:row>36</xdr:row>
      <xdr:rowOff>109220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93997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107950</xdr:rowOff>
    </xdr:from>
    <xdr:to>
      <xdr:col>15</xdr:col>
      <xdr:colOff>98425</xdr:colOff>
      <xdr:row>35</xdr:row>
      <xdr:rowOff>115570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08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71137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107950</xdr:rowOff>
    </xdr:from>
    <xdr:to>
      <xdr:col>11</xdr:col>
      <xdr:colOff>9525</xdr:colOff>
      <xdr:row>35</xdr:row>
      <xdr:rowOff>115570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08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95250</xdr:rowOff>
    </xdr:from>
    <xdr:to>
      <xdr:col>11</xdr:col>
      <xdr:colOff>60325</xdr:colOff>
      <xdr:row>36</xdr:row>
      <xdr:rowOff>25400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132097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57150</xdr:rowOff>
    </xdr:from>
    <xdr:to>
      <xdr:col>24</xdr:col>
      <xdr:colOff>76200</xdr:colOff>
      <xdr:row>35</xdr:row>
      <xdr:rowOff>158750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73677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114300</xdr:rowOff>
    </xdr:from>
    <xdr:to>
      <xdr:col>20</xdr:col>
      <xdr:colOff>38100</xdr:colOff>
      <xdr:row>35</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54627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1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64770</xdr:rowOff>
    </xdr:from>
    <xdr:to>
      <xdr:col>15</xdr:col>
      <xdr:colOff>149225</xdr:colOff>
      <xdr:row>35</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57150</xdr:rowOff>
    </xdr:from>
    <xdr:to>
      <xdr:col>11</xdr:col>
      <xdr:colOff>60325</xdr:colOff>
      <xdr:row>35</xdr:row>
      <xdr:rowOff>158750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168927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64770</xdr:rowOff>
    </xdr:from>
    <xdr:to>
      <xdr:col>6</xdr:col>
      <xdr:colOff>171450</xdr:colOff>
      <xdr:row>35</xdr:row>
      <xdr:rowOff>166370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5097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類似団体平均と比較すると物件費に係る経常収支比率は</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回っている。要因としては、</a:t>
          </a:r>
          <a:r>
            <a:rPr kumimoji="1" lang="ja-JP" altLang="en-US" sz="1100">
              <a:solidFill>
                <a:schemeClr val="dk1"/>
              </a:solidFill>
              <a:effectLst/>
              <a:latin typeface="+mn-lt"/>
              <a:ea typeface="+mn-ea"/>
              <a:cs typeface="+mn-cs"/>
            </a:rPr>
            <a:t>物価高騰などによる物件費などの増加が要因とみられる。</a:t>
          </a:r>
          <a:r>
            <a:rPr kumimoji="1" lang="ja-JP" altLang="ja-JP" sz="1100">
              <a:solidFill>
                <a:schemeClr val="dk1"/>
              </a:solidFill>
              <a:effectLst/>
              <a:latin typeface="+mn-lt"/>
              <a:ea typeface="+mn-ea"/>
              <a:cs typeface="+mn-cs"/>
            </a:rPr>
            <a:t>今後は、民間と競合する事務事業や高度な専門知識の活用により効率化が図られる業務については、費用対効果を勘案しながら民間委託を推進することとしている。</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物価高騰などにより物件費の増加が見込まれる。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444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66040</xdr:rowOff>
    </xdr:from>
    <xdr:to>
      <xdr:col>82</xdr:col>
      <xdr:colOff>107950</xdr:colOff>
      <xdr:row>17</xdr:row>
      <xdr:rowOff>92710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0924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161307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161290</xdr:rowOff>
    </xdr:from>
    <xdr:to>
      <xdr:col>78</xdr:col>
      <xdr:colOff>69850</xdr:colOff>
      <xdr:row>16</xdr:row>
      <xdr:rowOff>66040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330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21607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3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115570</xdr:rowOff>
    </xdr:from>
    <xdr:to>
      <xdr:col>73</xdr:col>
      <xdr:colOff>180975</xdr:colOff>
      <xdr:row>15</xdr:row>
      <xdr:rowOff>161290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873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115570</xdr:rowOff>
    </xdr:from>
    <xdr:to>
      <xdr:col>69</xdr:col>
      <xdr:colOff>92075</xdr:colOff>
      <xdr:row>15</xdr:row>
      <xdr:rowOff>130810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873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154957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41910</xdr:rowOff>
    </xdr:from>
    <xdr:to>
      <xdr:col>82</xdr:col>
      <xdr:colOff>158750</xdr:colOff>
      <xdr:row>17</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13987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xdr:rowOff>
    </xdr:from>
    <xdr:to>
      <xdr:col>78</xdr:col>
      <xdr:colOff>120650</xdr:colOff>
      <xdr:row>16</xdr:row>
      <xdr:rowOff>116840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127017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27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110490</xdr:rowOff>
    </xdr:from>
    <xdr:to>
      <xdr:col>74</xdr:col>
      <xdr:colOff>31750</xdr:colOff>
      <xdr:row>16</xdr:row>
      <xdr:rowOff>40640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50817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64770</xdr:rowOff>
    </xdr:from>
    <xdr:to>
      <xdr:col>69</xdr:col>
      <xdr:colOff>142875</xdr:colOff>
      <xdr:row>15</xdr:row>
      <xdr:rowOff>166370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80010</xdr:rowOff>
    </xdr:from>
    <xdr:to>
      <xdr:col>65</xdr:col>
      <xdr:colOff>53975</xdr:colOff>
      <xdr:row>16</xdr:row>
      <xdr:rowOff>10160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20337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を大きく上回っている。これは他団体にはない救護施設「しらがね寮」（生活保護施設）があることや、保育園、認定こども園等の施設数が、他団体に比べ多いことが大きな要因として考えられる。今後は社会保障費の自然増に対応しながら</a:t>
          </a:r>
          <a:r>
            <a:rPr kumimoji="1" lang="ja-JP" altLang="en-US" sz="1100">
              <a:solidFill>
                <a:schemeClr val="dk1"/>
              </a:solidFill>
              <a:effectLst/>
              <a:latin typeface="+mn-lt"/>
              <a:ea typeface="+mn-ea"/>
              <a:cs typeface="+mn-cs"/>
            </a:rPr>
            <a:t>第</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次総合計画</a:t>
          </a:r>
          <a:r>
            <a:rPr kumimoji="1" lang="ja-JP" altLang="ja-JP" sz="1100">
              <a:solidFill>
                <a:schemeClr val="dk1"/>
              </a:solidFill>
              <a:effectLst/>
              <a:latin typeface="+mn-lt"/>
              <a:ea typeface="+mn-ea"/>
              <a:cs typeface="+mn-cs"/>
            </a:rPr>
            <a:t>に沿って扶助費全体についての抑制に努めていく。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94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107950</xdr:rowOff>
    </xdr:from>
    <xdr:to>
      <xdr:col>24</xdr:col>
      <xdr:colOff>25400</xdr:colOff>
      <xdr:row>58</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0520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88900</xdr:rowOff>
    </xdr:from>
    <xdr:to>
      <xdr:col>19</xdr:col>
      <xdr:colOff>187325</xdr:colOff>
      <xdr:row>58</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033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88900</xdr:rowOff>
    </xdr:from>
    <xdr:to>
      <xdr:col>15</xdr:col>
      <xdr:colOff>98425</xdr:colOff>
      <xdr:row>58</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10033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127000</xdr:rowOff>
    </xdr:from>
    <xdr:to>
      <xdr:col>11</xdr:col>
      <xdr:colOff>9525</xdr:colOff>
      <xdr:row>59</xdr:row>
      <xdr:rowOff>31750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71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111777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57150</xdr:rowOff>
    </xdr:from>
    <xdr:to>
      <xdr:col>24</xdr:col>
      <xdr:colOff>76200</xdr:colOff>
      <xdr:row>58</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29227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38100</xdr:rowOff>
    </xdr:from>
    <xdr:to>
      <xdr:col>15</xdr:col>
      <xdr:colOff>149225</xdr:colOff>
      <xdr:row>58</xdr:row>
      <xdr:rowOff>139700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124477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76200</xdr:rowOff>
    </xdr:from>
    <xdr:to>
      <xdr:col>11</xdr:col>
      <xdr:colOff>60325</xdr:colOff>
      <xdr:row>59</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162577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152400</xdr:rowOff>
    </xdr:from>
    <xdr:to>
      <xdr:col>6</xdr:col>
      <xdr:colOff>171450</xdr:colOff>
      <xdr:row>59</xdr:row>
      <xdr:rowOff>82550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67327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令和元年度以降は類似団体平均を下回っている。前年度より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％増となっており主な要因としては、国民健康保険特別会計及び後期高齢者医療特別会計へ繰出金が増となっており医療費の伸びが影響している。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110672</xdr:rowOff>
    </xdr:from>
    <xdr:to>
      <xdr:col>82</xdr:col>
      <xdr:colOff>107950</xdr:colOff>
      <xdr:row>61</xdr:row>
      <xdr:rowOff>102507</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26072"/>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25599</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110672</xdr:rowOff>
    </xdr:from>
    <xdr:to>
      <xdr:col>82</xdr:col>
      <xdr:colOff>196850</xdr:colOff>
      <xdr:row>52</xdr:row>
      <xdr:rowOff>110672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20865</xdr:rowOff>
    </xdr:from>
    <xdr:to>
      <xdr:col>82</xdr:col>
      <xdr:colOff>107950</xdr:colOff>
      <xdr:row>57</xdr:row>
      <xdr:rowOff>37193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935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121755</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9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4535</xdr:rowOff>
    </xdr:from>
    <xdr:to>
      <xdr:col>78</xdr:col>
      <xdr:colOff>69850</xdr:colOff>
      <xdr:row>57</xdr:row>
      <xdr:rowOff>20865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771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19050</xdr:rowOff>
    </xdr:from>
    <xdr:to>
      <xdr:col>78</xdr:col>
      <xdr:colOff>120650</xdr:colOff>
      <xdr:row>59</xdr:row>
      <xdr:rowOff>120650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78015</xdr:rowOff>
    </xdr:from>
    <xdr:to>
      <xdr:col>73</xdr:col>
      <xdr:colOff>180975</xdr:colOff>
      <xdr:row>57</xdr:row>
      <xdr:rowOff>4535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6792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19050</xdr:rowOff>
    </xdr:from>
    <xdr:to>
      <xdr:col>74</xdr:col>
      <xdr:colOff>31750</xdr:colOff>
      <xdr:row>59</xdr:row>
      <xdr:rowOff>120650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78015</xdr:rowOff>
    </xdr:from>
    <xdr:to>
      <xdr:col>69</xdr:col>
      <xdr:colOff>92075</xdr:colOff>
      <xdr:row>57</xdr:row>
      <xdr:rowOff>118835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679215"/>
          <a:ext cx="889000" cy="21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157843</xdr:rowOff>
    </xdr:from>
    <xdr:to>
      <xdr:col>69</xdr:col>
      <xdr:colOff>142875</xdr:colOff>
      <xdr:row>59</xdr:row>
      <xdr:rowOff>87993</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72770</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157843</xdr:rowOff>
    </xdr:from>
    <xdr:to>
      <xdr:col>82</xdr:col>
      <xdr:colOff>158750</xdr:colOff>
      <xdr:row>57</xdr:row>
      <xdr:rowOff>87993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2920</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141515</xdr:rowOff>
    </xdr:from>
    <xdr:to>
      <xdr:col>78</xdr:col>
      <xdr:colOff>120650</xdr:colOff>
      <xdr:row>57</xdr:row>
      <xdr:rowOff>71665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81842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11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125185</xdr:rowOff>
    </xdr:from>
    <xdr:to>
      <xdr:col>74</xdr:col>
      <xdr:colOff>31750</xdr:colOff>
      <xdr:row>57</xdr:row>
      <xdr:rowOff>55335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27215</xdr:rowOff>
    </xdr:from>
    <xdr:to>
      <xdr:col>69</xdr:col>
      <xdr:colOff>142875</xdr:colOff>
      <xdr:row>56</xdr:row>
      <xdr:rowOff>128815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138992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68035</xdr:rowOff>
    </xdr:from>
    <xdr:to>
      <xdr:col>65</xdr:col>
      <xdr:colOff>53975</xdr:colOff>
      <xdr:row>57</xdr:row>
      <xdr:rowOff>169635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8362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類似団体平均と比較すると、補助費等に係る経常収支比率は上回っている。これは、下水道事業が法適用になったことによる補助金の増加</a:t>
          </a:r>
          <a:r>
            <a:rPr kumimoji="1" lang="ja-JP" altLang="en-US" sz="1100">
              <a:solidFill>
                <a:schemeClr val="dk1"/>
              </a:solidFill>
              <a:effectLst/>
              <a:latin typeface="+mn-lt"/>
              <a:ea typeface="+mn-ea"/>
              <a:cs typeface="+mn-cs"/>
            </a:rPr>
            <a:t>及び一部事務組合への負担金の増加が</a:t>
          </a:r>
          <a:r>
            <a:rPr kumimoji="1" lang="ja-JP" altLang="ja-JP" sz="1100">
              <a:solidFill>
                <a:schemeClr val="dk1"/>
              </a:solidFill>
              <a:effectLst/>
              <a:latin typeface="+mn-lt"/>
              <a:ea typeface="+mn-ea"/>
              <a:cs typeface="+mn-cs"/>
            </a:rPr>
            <a:t>要因とみられる。　</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引き続き補助金の見直し等を行い、補助費全体について適正な水準を保っていく。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154432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3801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49276</xdr:rowOff>
    </xdr:from>
    <xdr:to>
      <xdr:col>82</xdr:col>
      <xdr:colOff>107950</xdr:colOff>
      <xdr:row>38</xdr:row>
      <xdr:rowOff>108712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56437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168165</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0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9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30988</xdr:rowOff>
    </xdr:from>
    <xdr:to>
      <xdr:col>78</xdr:col>
      <xdr:colOff>69850</xdr:colOff>
      <xdr:row>38</xdr:row>
      <xdr:rowOff>49276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5460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128778</xdr:rowOff>
    </xdr:from>
    <xdr:to>
      <xdr:col>78</xdr:col>
      <xdr:colOff>120650</xdr:colOff>
      <xdr:row>38</xdr:row>
      <xdr:rowOff>58928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47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69105</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241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3556</xdr:rowOff>
    </xdr:from>
    <xdr:to>
      <xdr:col>73</xdr:col>
      <xdr:colOff>180975</xdr:colOff>
      <xdr:row>38</xdr:row>
      <xdr:rowOff>30988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51865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101346</xdr:rowOff>
    </xdr:from>
    <xdr:to>
      <xdr:col>74</xdr:col>
      <xdr:colOff>31750</xdr:colOff>
      <xdr:row>38</xdr:row>
      <xdr:rowOff>31496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41673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3556</xdr:rowOff>
    </xdr:from>
    <xdr:to>
      <xdr:col>69</xdr:col>
      <xdr:colOff>92075</xdr:colOff>
      <xdr:row>38</xdr:row>
      <xdr:rowOff>62992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51865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92202</xdr:rowOff>
    </xdr:from>
    <xdr:to>
      <xdr:col>69</xdr:col>
      <xdr:colOff>142875</xdr:colOff>
      <xdr:row>38</xdr:row>
      <xdr:rowOff>22352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4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32529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204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27957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20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57912</xdr:rowOff>
    </xdr:from>
    <xdr:to>
      <xdr:col>82</xdr:col>
      <xdr:colOff>158750</xdr:colOff>
      <xdr:row>38</xdr:row>
      <xdr:rowOff>159512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29989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169926</xdr:rowOff>
    </xdr:from>
    <xdr:to>
      <xdr:col>78</xdr:col>
      <xdr:colOff>120650</xdr:colOff>
      <xdr:row>38</xdr:row>
      <xdr:rowOff>100076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84853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99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151638</xdr:rowOff>
    </xdr:from>
    <xdr:to>
      <xdr:col>74</xdr:col>
      <xdr:colOff>31750</xdr:colOff>
      <xdr:row>38</xdr:row>
      <xdr:rowOff>81788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66565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124206</xdr:rowOff>
    </xdr:from>
    <xdr:to>
      <xdr:col>69</xdr:col>
      <xdr:colOff>142875</xdr:colOff>
      <xdr:row>38</xdr:row>
      <xdr:rowOff>54356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39133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12192</xdr:rowOff>
    </xdr:from>
    <xdr:to>
      <xdr:col>65</xdr:col>
      <xdr:colOff>53975</xdr:colOff>
      <xdr:row>38</xdr:row>
      <xdr:rowOff>113792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98569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毎年度の借入額を償還額以下に抑制する取り組みにより、類似団体の平均並みとすることができた。今後は、公共施設等総合総合管理計画に基づく更新・統廃合・長寿命化への取り組みにより公債費の増加が想定され、厳しい財政運営となることが予想さ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82913</xdr:rowOff>
    </xdr:from>
    <xdr:to>
      <xdr:col>24</xdr:col>
      <xdr:colOff>25400</xdr:colOff>
      <xdr:row>81</xdr:row>
      <xdr:rowOff>11068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598763"/>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154595</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11068</xdr:rowOff>
    </xdr:from>
    <xdr:to>
      <xdr:col>24</xdr:col>
      <xdr:colOff>114300</xdr:colOff>
      <xdr:row>81</xdr:row>
      <xdr:rowOff>11068</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169290</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4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82913</xdr:rowOff>
    </xdr:from>
    <xdr:to>
      <xdr:col>24</xdr:col>
      <xdr:colOff>114300</xdr:colOff>
      <xdr:row>73</xdr:row>
      <xdr:rowOff>82913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59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11068</xdr:rowOff>
    </xdr:from>
    <xdr:to>
      <xdr:col>24</xdr:col>
      <xdr:colOff>25400</xdr:colOff>
      <xdr:row>77</xdr:row>
      <xdr:rowOff>56787</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212718"/>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141713</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00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125186</xdr:rowOff>
    </xdr:from>
    <xdr:to>
      <xdr:col>24</xdr:col>
      <xdr:colOff>76200</xdr:colOff>
      <xdr:row>77</xdr:row>
      <xdr:rowOff>55336</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56787</xdr:rowOff>
    </xdr:from>
    <xdr:to>
      <xdr:col>19</xdr:col>
      <xdr:colOff>187325</xdr:colOff>
      <xdr:row>77</xdr:row>
      <xdr:rowOff>69850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25843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5987</xdr:rowOff>
    </xdr:from>
    <xdr:to>
      <xdr:col>20</xdr:col>
      <xdr:colOff>38100</xdr:colOff>
      <xdr:row>77</xdr:row>
      <xdr:rowOff>107587</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117764</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76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69850</xdr:rowOff>
    </xdr:from>
    <xdr:to>
      <xdr:col>15</xdr:col>
      <xdr:colOff>98425</xdr:colOff>
      <xdr:row>77</xdr:row>
      <xdr:rowOff>69850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27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157843</xdr:rowOff>
    </xdr:from>
    <xdr:to>
      <xdr:col>15</xdr:col>
      <xdr:colOff>149225</xdr:colOff>
      <xdr:row>77</xdr:row>
      <xdr:rowOff>87993</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98170</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5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69850</xdr:rowOff>
    </xdr:from>
    <xdr:to>
      <xdr:col>11</xdr:col>
      <xdr:colOff>9525</xdr:colOff>
      <xdr:row>77</xdr:row>
      <xdr:rowOff>76381</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27150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125186</xdr:rowOff>
    </xdr:from>
    <xdr:to>
      <xdr:col>11</xdr:col>
      <xdr:colOff>60325</xdr:colOff>
      <xdr:row>77</xdr:row>
      <xdr:rowOff>55336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65512</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2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25581</xdr:rowOff>
    </xdr:from>
    <xdr:to>
      <xdr:col>6</xdr:col>
      <xdr:colOff>171450</xdr:colOff>
      <xdr:row>77</xdr:row>
      <xdr:rowOff>127181</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137358</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131718</xdr:rowOff>
    </xdr:from>
    <xdr:to>
      <xdr:col>24</xdr:col>
      <xdr:colOff>76200</xdr:colOff>
      <xdr:row>77</xdr:row>
      <xdr:rowOff>61868</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6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103795</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133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5987</xdr:rowOff>
    </xdr:from>
    <xdr:to>
      <xdr:col>20</xdr:col>
      <xdr:colOff>38100</xdr:colOff>
      <xdr:row>77</xdr:row>
      <xdr:rowOff>107587</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20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92364</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294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19050</xdr:rowOff>
    </xdr:from>
    <xdr:to>
      <xdr:col>15</xdr:col>
      <xdr:colOff>149225</xdr:colOff>
      <xdr:row>77</xdr:row>
      <xdr:rowOff>120650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19050</xdr:rowOff>
    </xdr:from>
    <xdr:to>
      <xdr:col>11</xdr:col>
      <xdr:colOff>60325</xdr:colOff>
      <xdr:row>77</xdr:row>
      <xdr:rowOff>120650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105427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25581</xdr:rowOff>
    </xdr:from>
    <xdr:to>
      <xdr:col>6</xdr:col>
      <xdr:colOff>171450</xdr:colOff>
      <xdr:row>77</xdr:row>
      <xdr:rowOff>127181</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2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111958</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31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以降は類似団体平均を下回っている。今後も事務事業の見直しをさらに進めるとともに、事務事業の優先度を厳しく点検し、優先度の低い事務事業について計画的に廃止・縮小を進め、経常経費の削減を図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124714</xdr:rowOff>
    </xdr:from>
    <xdr:to>
      <xdr:col>82</xdr:col>
      <xdr:colOff>107950</xdr:colOff>
      <xdr:row>79</xdr:row>
      <xdr:rowOff>161289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40564"/>
          <a:ext cx="0" cy="1065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133366</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161289</xdr:rowOff>
    </xdr:from>
    <xdr:to>
      <xdr:col>82</xdr:col>
      <xdr:colOff>196850</xdr:colOff>
      <xdr:row>79</xdr:row>
      <xdr:rowOff>161289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39641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8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124714</xdr:rowOff>
    </xdr:from>
    <xdr:to>
      <xdr:col>82</xdr:col>
      <xdr:colOff>196850</xdr:colOff>
      <xdr:row>73</xdr:row>
      <xdr:rowOff>124714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40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110998</xdr:rowOff>
    </xdr:from>
    <xdr:to>
      <xdr:col>82</xdr:col>
      <xdr:colOff>107950</xdr:colOff>
      <xdr:row>77</xdr:row>
      <xdr:rowOff>14987</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69748"/>
          <a:ext cx="838200" cy="24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111014</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697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94487</xdr:rowOff>
    </xdr:from>
    <xdr:to>
      <xdr:col>82</xdr:col>
      <xdr:colOff>158750</xdr:colOff>
      <xdr:row>77</xdr:row>
      <xdr:rowOff>24637</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106426</xdr:rowOff>
    </xdr:from>
    <xdr:to>
      <xdr:col>78</xdr:col>
      <xdr:colOff>69850</xdr:colOff>
      <xdr:row>75</xdr:row>
      <xdr:rowOff>110998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9651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28702</xdr:rowOff>
    </xdr:from>
    <xdr:to>
      <xdr:col>73</xdr:col>
      <xdr:colOff>180975</xdr:colOff>
      <xdr:row>75</xdr:row>
      <xdr:rowOff>106426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8745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165354</xdr:rowOff>
    </xdr:from>
    <xdr:to>
      <xdr:col>74</xdr:col>
      <xdr:colOff>31750</xdr:colOff>
      <xdr:row>76</xdr:row>
      <xdr:rowOff>95504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80281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1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28702</xdr:rowOff>
    </xdr:from>
    <xdr:to>
      <xdr:col>69</xdr:col>
      <xdr:colOff>92075</xdr:colOff>
      <xdr:row>76</xdr:row>
      <xdr:rowOff>8128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87452"/>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130573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135637</xdr:rowOff>
    </xdr:from>
    <xdr:to>
      <xdr:col>82</xdr:col>
      <xdr:colOff>158750</xdr:colOff>
      <xdr:row>77</xdr:row>
      <xdr:rowOff>65787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107714</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3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60198</xdr:rowOff>
    </xdr:from>
    <xdr:to>
      <xdr:col>78</xdr:col>
      <xdr:colOff>120650</xdr:colOff>
      <xdr:row>75</xdr:row>
      <xdr:rowOff>161798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525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87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55626</xdr:rowOff>
    </xdr:from>
    <xdr:to>
      <xdr:col>74</xdr:col>
      <xdr:colOff>31750</xdr:colOff>
      <xdr:row>75</xdr:row>
      <xdr:rowOff>157226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167403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149352</xdr:rowOff>
    </xdr:from>
    <xdr:to>
      <xdr:col>69</xdr:col>
      <xdr:colOff>142875</xdr:colOff>
      <xdr:row>75</xdr:row>
      <xdr:rowOff>79502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89679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128778</xdr:rowOff>
    </xdr:from>
    <xdr:to>
      <xdr:col>65</xdr:col>
      <xdr:colOff>53975</xdr:colOff>
      <xdr:row>76</xdr:row>
      <xdr:rowOff>58928</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69105</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75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82399</xdr:rowOff>
    </xdr:from>
    <xdr:to>
      <xdr:col>29</xdr:col>
      <xdr:colOff>127000</xdr:colOff>
      <xdr:row>19</xdr:row>
      <xdr:rowOff>149561</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15974"/>
          <a:ext cx="0" cy="14387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121638</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2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149561</xdr:rowOff>
    </xdr:from>
    <xdr:to>
      <xdr:col>30</xdr:col>
      <xdr:colOff>25400</xdr:colOff>
      <xdr:row>19</xdr:row>
      <xdr:rowOff>149561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4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168776</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82399</xdr:rowOff>
    </xdr:from>
    <xdr:to>
      <xdr:col>30</xdr:col>
      <xdr:colOff>25400</xdr:colOff>
      <xdr:row>11</xdr:row>
      <xdr:rowOff>82399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159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30589</xdr:rowOff>
    </xdr:from>
    <xdr:to>
      <xdr:col>29</xdr:col>
      <xdr:colOff>127000</xdr:colOff>
      <xdr:row>18</xdr:row>
      <xdr:rowOff>104756</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164314"/>
          <a:ext cx="647700" cy="741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93260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26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76733</xdr:rowOff>
    </xdr:from>
    <xdr:to>
      <xdr:col>29</xdr:col>
      <xdr:colOff>177800</xdr:colOff>
      <xdr:row>17</xdr:row>
      <xdr:rowOff>6883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75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104756</xdr:rowOff>
    </xdr:from>
    <xdr:to>
      <xdr:col>26</xdr:col>
      <xdr:colOff>50800</xdr:colOff>
      <xdr:row>18</xdr:row>
      <xdr:rowOff>125576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238481"/>
          <a:ext cx="698500" cy="208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25564</xdr:rowOff>
    </xdr:from>
    <xdr:to>
      <xdr:col>26</xdr:col>
      <xdr:colOff>101600</xdr:colOff>
      <xdr:row>17</xdr:row>
      <xdr:rowOff>127164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87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137341</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5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114156</xdr:rowOff>
    </xdr:from>
    <xdr:to>
      <xdr:col>22</xdr:col>
      <xdr:colOff>114300</xdr:colOff>
      <xdr:row>18</xdr:row>
      <xdr:rowOff>125576</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3247881"/>
          <a:ext cx="698500" cy="114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61371</xdr:rowOff>
    </xdr:from>
    <xdr:to>
      <xdr:col>22</xdr:col>
      <xdr:colOff>165100</xdr:colOff>
      <xdr:row>17</xdr:row>
      <xdr:rowOff>162971</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236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1698</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92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114156</xdr:rowOff>
    </xdr:from>
    <xdr:to>
      <xdr:col>18</xdr:col>
      <xdr:colOff>177800</xdr:colOff>
      <xdr:row>18</xdr:row>
      <xdr:rowOff>164667</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247881"/>
          <a:ext cx="698500" cy="505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97262</xdr:rowOff>
    </xdr:from>
    <xdr:to>
      <xdr:col>19</xdr:col>
      <xdr:colOff>38100</xdr:colOff>
      <xdr:row>18</xdr:row>
      <xdr:rowOff>27412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59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37589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828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159496</xdr:rowOff>
    </xdr:from>
    <xdr:to>
      <xdr:col>15</xdr:col>
      <xdr:colOff>101600</xdr:colOff>
      <xdr:row>18</xdr:row>
      <xdr:rowOff>89646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21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99823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90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151239</xdr:rowOff>
    </xdr:from>
    <xdr:to>
      <xdr:col>29</xdr:col>
      <xdr:colOff>177800</xdr:colOff>
      <xdr:row>18</xdr:row>
      <xdr:rowOff>81389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135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123316</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085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53956</xdr:rowOff>
    </xdr:from>
    <xdr:to>
      <xdr:col>26</xdr:col>
      <xdr:colOff>101600</xdr:colOff>
      <xdr:row>18</xdr:row>
      <xdr:rowOff>155556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187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140333</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274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74777</xdr:rowOff>
    </xdr:from>
    <xdr:to>
      <xdr:col>22</xdr:col>
      <xdr:colOff>165100</xdr:colOff>
      <xdr:row>19</xdr:row>
      <xdr:rowOff>4927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2085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161153</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294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63356</xdr:rowOff>
    </xdr:from>
    <xdr:to>
      <xdr:col>19</xdr:col>
      <xdr:colOff>38100</xdr:colOff>
      <xdr:row>18</xdr:row>
      <xdr:rowOff>164956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1970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149733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83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113867</xdr:rowOff>
    </xdr:from>
    <xdr:to>
      <xdr:col>15</xdr:col>
      <xdr:colOff>101600</xdr:colOff>
      <xdr:row>19</xdr:row>
      <xdr:rowOff>44017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47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28794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333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16769</xdr:rowOff>
    </xdr:from>
    <xdr:to>
      <xdr:col>29</xdr:col>
      <xdr:colOff>127000</xdr:colOff>
      <xdr:row>38</xdr:row>
      <xdr:rowOff>92825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284219"/>
          <a:ext cx="0" cy="1276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64902</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53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92825</xdr:rowOff>
    </xdr:from>
    <xdr:to>
      <xdr:col>30</xdr:col>
      <xdr:colOff>25400</xdr:colOff>
      <xdr:row>38</xdr:row>
      <xdr:rowOff>92825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604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103146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602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16769</xdr:rowOff>
    </xdr:from>
    <xdr:to>
      <xdr:col>30</xdr:col>
      <xdr:colOff>25400</xdr:colOff>
      <xdr:row>34</xdr:row>
      <xdr:rowOff>16769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2842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15626</xdr:rowOff>
    </xdr:from>
    <xdr:to>
      <xdr:col>29</xdr:col>
      <xdr:colOff>127000</xdr:colOff>
      <xdr:row>37</xdr:row>
      <xdr:rowOff>50236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140326"/>
          <a:ext cx="647700" cy="346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256770</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67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68793</xdr:rowOff>
    </xdr:from>
    <xdr:to>
      <xdr:col>29</xdr:col>
      <xdr:colOff>177800</xdr:colOff>
      <xdr:row>36</xdr:row>
      <xdr:rowOff>170393</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220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50236</xdr:rowOff>
    </xdr:from>
    <xdr:to>
      <xdr:col>26</xdr:col>
      <xdr:colOff>50800</xdr:colOff>
      <xdr:row>37</xdr:row>
      <xdr:rowOff>145425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174936"/>
          <a:ext cx="698500" cy="951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64427</xdr:rowOff>
    </xdr:from>
    <xdr:to>
      <xdr:col>26</xdr:col>
      <xdr:colOff>101600</xdr:colOff>
      <xdr:row>36</xdr:row>
      <xdr:rowOff>166027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17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176204</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6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95293</xdr:rowOff>
    </xdr:from>
    <xdr:to>
      <xdr:col>22</xdr:col>
      <xdr:colOff>114300</xdr:colOff>
      <xdr:row>37</xdr:row>
      <xdr:rowOff>145425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219993"/>
          <a:ext cx="698500" cy="501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88361</xdr:rowOff>
    </xdr:from>
    <xdr:to>
      <xdr:col>22</xdr:col>
      <xdr:colOff>165100</xdr:colOff>
      <xdr:row>37</xdr:row>
      <xdr:rowOff>18511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041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200138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10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95293</xdr:rowOff>
    </xdr:from>
    <xdr:to>
      <xdr:col>18</xdr:col>
      <xdr:colOff>177800</xdr:colOff>
      <xdr:row>37</xdr:row>
      <xdr:rowOff>173520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219993"/>
          <a:ext cx="698500" cy="782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115291</xdr:rowOff>
    </xdr:from>
    <xdr:to>
      <xdr:col>19</xdr:col>
      <xdr:colOff>38100</xdr:colOff>
      <xdr:row>37</xdr:row>
      <xdr:rowOff>45441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68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227068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37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155753</xdr:rowOff>
    </xdr:from>
    <xdr:to>
      <xdr:col>15</xdr:col>
      <xdr:colOff>101600</xdr:colOff>
      <xdr:row>37</xdr:row>
      <xdr:rowOff>85903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0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267530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77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136276</xdr:rowOff>
    </xdr:from>
    <xdr:to>
      <xdr:col>29</xdr:col>
      <xdr:colOff>177800</xdr:colOff>
      <xdr:row>37</xdr:row>
      <xdr:rowOff>66426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089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108353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61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170886</xdr:rowOff>
    </xdr:from>
    <xdr:to>
      <xdr:col>26</xdr:col>
      <xdr:colOff>101600</xdr:colOff>
      <xdr:row>37</xdr:row>
      <xdr:rowOff>101036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124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85813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210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94625</xdr:rowOff>
    </xdr:from>
    <xdr:to>
      <xdr:col>22</xdr:col>
      <xdr:colOff>165100</xdr:colOff>
      <xdr:row>37</xdr:row>
      <xdr:rowOff>196225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219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181002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30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44493</xdr:rowOff>
    </xdr:from>
    <xdr:to>
      <xdr:col>19</xdr:col>
      <xdr:colOff>38100</xdr:colOff>
      <xdr:row>37</xdr:row>
      <xdr:rowOff>146093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69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130870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55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122720</xdr:rowOff>
    </xdr:from>
    <xdr:to>
      <xdr:col>15</xdr:col>
      <xdr:colOff>101600</xdr:colOff>
      <xdr:row>37</xdr:row>
      <xdr:rowOff>224320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2474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209097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33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14,058
13,847
159.56
14,463,266
13,355,720
814,819
6,644,412
11,959,150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137436</xdr:rowOff>
    </xdr:from>
    <xdr:to>
      <xdr:col>24</xdr:col>
      <xdr:colOff>62865</xdr:colOff>
      <xdr:row>38</xdr:row>
      <xdr:rowOff>45255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80936"/>
          <a:ext cx="1270" cy="1279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49082</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6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45255</xdr:rowOff>
    </xdr:from>
    <xdr:to>
      <xdr:col>24</xdr:col>
      <xdr:colOff>152400</xdr:colOff>
      <xdr:row>38</xdr:row>
      <xdr:rowOff>45255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6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84113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5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137436</xdr:rowOff>
    </xdr:from>
    <xdr:to>
      <xdr:col>24</xdr:col>
      <xdr:colOff>152400</xdr:colOff>
      <xdr:row>30</xdr:row>
      <xdr:rowOff>137436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8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111996</xdr:rowOff>
    </xdr:from>
    <xdr:to>
      <xdr:col>24</xdr:col>
      <xdr:colOff>63500</xdr:colOff>
      <xdr:row>36</xdr:row>
      <xdr:rowOff>70434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12746"/>
          <a:ext cx="838200" cy="12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118232</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76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95355</xdr:rowOff>
    </xdr:from>
    <xdr:to>
      <xdr:col>24</xdr:col>
      <xdr:colOff>114300</xdr:colOff>
      <xdr:row>35</xdr:row>
      <xdr:rowOff>25505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2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18629</xdr:rowOff>
    </xdr:from>
    <xdr:to>
      <xdr:col>19</xdr:col>
      <xdr:colOff>177800</xdr:colOff>
      <xdr:row>36</xdr:row>
      <xdr:rowOff>70434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190829"/>
          <a:ext cx="889000" cy="5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45760</xdr:rowOff>
    </xdr:from>
    <xdr:to>
      <xdr:col>20</xdr:col>
      <xdr:colOff>38100</xdr:colOff>
      <xdr:row>35</xdr:row>
      <xdr:rowOff>147360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4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163887</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821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158881</xdr:rowOff>
    </xdr:from>
    <xdr:to>
      <xdr:col>15</xdr:col>
      <xdr:colOff>50800</xdr:colOff>
      <xdr:row>36</xdr:row>
      <xdr:rowOff>18629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159631"/>
          <a:ext cx="889000" cy="3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60989</xdr:rowOff>
    </xdr:from>
    <xdr:to>
      <xdr:col>15</xdr:col>
      <xdr:colOff>101600</xdr:colOff>
      <xdr:row>35</xdr:row>
      <xdr:rowOff>162589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61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7666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5836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158881</xdr:rowOff>
    </xdr:from>
    <xdr:to>
      <xdr:col>10</xdr:col>
      <xdr:colOff>114300</xdr:colOff>
      <xdr:row>36</xdr:row>
      <xdr:rowOff>66570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59631"/>
          <a:ext cx="889000" cy="7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96335</xdr:rowOff>
    </xdr:from>
    <xdr:to>
      <xdr:col>10</xdr:col>
      <xdr:colOff>165100</xdr:colOff>
      <xdr:row>36</xdr:row>
      <xdr:rowOff>26485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43012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5872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102002</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5931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61196</xdr:rowOff>
    </xdr:from>
    <xdr:to>
      <xdr:col>24</xdr:col>
      <xdr:colOff>114300</xdr:colOff>
      <xdr:row>35</xdr:row>
      <xdr:rowOff>162796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6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39623</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40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19634</xdr:rowOff>
    </xdr:from>
    <xdr:to>
      <xdr:col>20</xdr:col>
      <xdr:colOff>38100</xdr:colOff>
      <xdr:row>36</xdr:row>
      <xdr:rowOff>121234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9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112361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6284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139279</xdr:rowOff>
    </xdr:from>
    <xdr:to>
      <xdr:col>15</xdr:col>
      <xdr:colOff>101600</xdr:colOff>
      <xdr:row>36</xdr:row>
      <xdr:rowOff>69429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4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60556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6232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108081</xdr:rowOff>
    </xdr:from>
    <xdr:to>
      <xdr:col>10</xdr:col>
      <xdr:colOff>165100</xdr:colOff>
      <xdr:row>36</xdr:row>
      <xdr:rowOff>38231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0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29358</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620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15770</xdr:rowOff>
    </xdr:from>
    <xdr:to>
      <xdr:col>6</xdr:col>
      <xdr:colOff>38100</xdr:colOff>
      <xdr:row>36</xdr:row>
      <xdr:rowOff>117370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8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108497</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6280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131931</xdr:rowOff>
    </xdr:from>
    <xdr:to>
      <xdr:col>24</xdr:col>
      <xdr:colOff>62865</xdr:colOff>
      <xdr:row>58</xdr:row>
      <xdr:rowOff>141816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4431"/>
          <a:ext cx="1270" cy="1381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145643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8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141816</xdr:rowOff>
    </xdr:from>
    <xdr:to>
      <xdr:col>24</xdr:col>
      <xdr:colOff>152400</xdr:colOff>
      <xdr:row>58</xdr:row>
      <xdr:rowOff>141816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8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78608</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131931</xdr:rowOff>
    </xdr:from>
    <xdr:to>
      <xdr:col>24</xdr:col>
      <xdr:colOff>152400</xdr:colOff>
      <xdr:row>50</xdr:row>
      <xdr:rowOff>131931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4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69115</xdr:rowOff>
    </xdr:from>
    <xdr:to>
      <xdr:col>24</xdr:col>
      <xdr:colOff>63500</xdr:colOff>
      <xdr:row>58</xdr:row>
      <xdr:rowOff>95592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3797300" y="10013215"/>
          <a:ext cx="838200" cy="2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127701</xdr:rowOff>
    </xdr:from>
    <xdr:ext cx="599010"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28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104824</xdr:rowOff>
    </xdr:from>
    <xdr:to>
      <xdr:col>24</xdr:col>
      <xdr:colOff>114300</xdr:colOff>
      <xdr:row>58</xdr:row>
      <xdr:rowOff>34974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87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69115</xdr:rowOff>
    </xdr:from>
    <xdr:to>
      <xdr:col>19</xdr:col>
      <xdr:colOff>177800</xdr:colOff>
      <xdr:row>58</xdr:row>
      <xdr:rowOff>89676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10013215"/>
          <a:ext cx="889000" cy="2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127393</xdr:rowOff>
    </xdr:from>
    <xdr:to>
      <xdr:col>20</xdr:col>
      <xdr:colOff>38100</xdr:colOff>
      <xdr:row>58</xdr:row>
      <xdr:rowOff>57543</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74070</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497795" y="967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89676</xdr:rowOff>
    </xdr:from>
    <xdr:to>
      <xdr:col>15</xdr:col>
      <xdr:colOff>50800</xdr:colOff>
      <xdr:row>58</xdr:row>
      <xdr:rowOff>122939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33776"/>
          <a:ext cx="889000" cy="33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152412</xdr:rowOff>
    </xdr:from>
    <xdr:to>
      <xdr:col>15</xdr:col>
      <xdr:colOff>101600</xdr:colOff>
      <xdr:row>58</xdr:row>
      <xdr:rowOff>82562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2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99089</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08795" y="9700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115049</xdr:rowOff>
    </xdr:from>
    <xdr:to>
      <xdr:col>10</xdr:col>
      <xdr:colOff>114300</xdr:colOff>
      <xdr:row>58</xdr:row>
      <xdr:rowOff>122939</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10059149"/>
          <a:ext cx="889000" cy="7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5188</xdr:rowOff>
    </xdr:from>
    <xdr:to>
      <xdr:col>10</xdr:col>
      <xdr:colOff>165100</xdr:colOff>
      <xdr:row>58</xdr:row>
      <xdr:rowOff>106788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123315</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19795" y="9724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28942</xdr:rowOff>
    </xdr:from>
    <xdr:to>
      <xdr:col>6</xdr:col>
      <xdr:colOff>38100</xdr:colOff>
      <xdr:row>58</xdr:row>
      <xdr:rowOff>130542</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147069</xdr:rowOff>
    </xdr:from>
    <xdr:ext cx="59901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30795" y="9748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44792</xdr:rowOff>
    </xdr:from>
    <xdr:to>
      <xdr:col>24</xdr:col>
      <xdr:colOff>114300</xdr:colOff>
      <xdr:row>58</xdr:row>
      <xdr:rowOff>146392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8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131169</xdr:rowOff>
    </xdr:from>
    <xdr:ext cx="599010"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3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18315</xdr:rowOff>
    </xdr:from>
    <xdr:to>
      <xdr:col>20</xdr:col>
      <xdr:colOff>38100</xdr:colOff>
      <xdr:row>58</xdr:row>
      <xdr:rowOff>119915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6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111042</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497795" y="10055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38876</xdr:rowOff>
    </xdr:from>
    <xdr:to>
      <xdr:col>15</xdr:col>
      <xdr:colOff>101600</xdr:colOff>
      <xdr:row>58</xdr:row>
      <xdr:rowOff>140476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8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131603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08795" y="10075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72139</xdr:rowOff>
    </xdr:from>
    <xdr:to>
      <xdr:col>10</xdr:col>
      <xdr:colOff>165100</xdr:colOff>
      <xdr:row>59</xdr:row>
      <xdr:rowOff>2289</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1001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164866</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108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64249</xdr:rowOff>
    </xdr:from>
    <xdr:to>
      <xdr:col>6</xdr:col>
      <xdr:colOff>38100</xdr:colOff>
      <xdr:row>58</xdr:row>
      <xdr:rowOff>165849</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1000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156976</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101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a:extLst>
            <a:ext uri="{FF2B5EF4-FFF2-40B4-BE49-F238E27FC236}">
              <a16:creationId xmlns:a16="http://schemas.microsoft.com/office/drawing/2014/main" id="{00000000-0008-0000-0600-0000AE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00000000-0008-0000-06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57534</xdr:rowOff>
    </xdr:from>
    <xdr:to>
      <xdr:col>24</xdr:col>
      <xdr:colOff>62865</xdr:colOff>
      <xdr:row>79</xdr:row>
      <xdr:rowOff>48816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4633595" y="12230484"/>
          <a:ext cx="1270" cy="136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52643</xdr:rowOff>
    </xdr:from>
    <xdr:ext cx="469744" cy="259045"/>
    <xdr:sp macro="" textlink="">
      <xdr:nvSpPr>
        <xdr:cNvPr id="177" name="維持補修費最小値テキスト">
          <a:extLst>
            <a:ext uri="{FF2B5EF4-FFF2-40B4-BE49-F238E27FC236}">
              <a16:creationId xmlns:a16="http://schemas.microsoft.com/office/drawing/2014/main" id="{00000000-0008-0000-0600-0000B1000000}"/>
            </a:ext>
          </a:extLst>
        </xdr:cNvPr>
        <xdr:cNvSpPr txBox="1"/>
      </xdr:nvSpPr>
      <xdr:spPr>
        <a:xfrm>
          <a:off x="4686300" y="13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48816</xdr:rowOff>
    </xdr:from>
    <xdr:to>
      <xdr:col>24</xdr:col>
      <xdr:colOff>152400</xdr:colOff>
      <xdr:row>79</xdr:row>
      <xdr:rowOff>48816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3593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4211</xdr:rowOff>
    </xdr:from>
    <xdr:ext cx="534377" cy="259045"/>
    <xdr:sp macro="" textlink="">
      <xdr:nvSpPr>
        <xdr:cNvPr id="179" name="維持補修費最大値テキスト">
          <a:extLst>
            <a:ext uri="{FF2B5EF4-FFF2-40B4-BE49-F238E27FC236}">
              <a16:creationId xmlns:a16="http://schemas.microsoft.com/office/drawing/2014/main" id="{00000000-0008-0000-0600-0000B3000000}"/>
            </a:ext>
          </a:extLst>
        </xdr:cNvPr>
        <xdr:cNvSpPr txBox="1"/>
      </xdr:nvSpPr>
      <xdr:spPr>
        <a:xfrm>
          <a:off x="4686300" y="1200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57534</xdr:rowOff>
    </xdr:from>
    <xdr:to>
      <xdr:col>24</xdr:col>
      <xdr:colOff>152400</xdr:colOff>
      <xdr:row>71</xdr:row>
      <xdr:rowOff>57534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4546600" y="122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163148</xdr:rowOff>
    </xdr:from>
    <xdr:to>
      <xdr:col>24</xdr:col>
      <xdr:colOff>63500</xdr:colOff>
      <xdr:row>78</xdr:row>
      <xdr:rowOff>32127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3797300" y="13364798"/>
          <a:ext cx="838200" cy="4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15667</xdr:rowOff>
    </xdr:from>
    <xdr:ext cx="534377" cy="259045"/>
    <xdr:sp macro="" textlink="">
      <xdr:nvSpPr>
        <xdr:cNvPr id="182" name="維持補修費平均値テキスト">
          <a:extLst>
            <a:ext uri="{FF2B5EF4-FFF2-40B4-BE49-F238E27FC236}">
              <a16:creationId xmlns:a16="http://schemas.microsoft.com/office/drawing/2014/main" id="{00000000-0008-0000-0600-0000B6000000}"/>
            </a:ext>
          </a:extLst>
        </xdr:cNvPr>
        <xdr:cNvSpPr txBox="1"/>
      </xdr:nvSpPr>
      <xdr:spPr>
        <a:xfrm>
          <a:off x="4686300" y="128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164240</xdr:rowOff>
    </xdr:from>
    <xdr:to>
      <xdr:col>24</xdr:col>
      <xdr:colOff>114300</xdr:colOff>
      <xdr:row>76</xdr:row>
      <xdr:rowOff>94390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4584700" y="1302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142770</xdr:rowOff>
    </xdr:from>
    <xdr:to>
      <xdr:col>19</xdr:col>
      <xdr:colOff>177800</xdr:colOff>
      <xdr:row>78</xdr:row>
      <xdr:rowOff>32127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908300" y="13344420"/>
          <a:ext cx="889000" cy="6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89585</xdr:rowOff>
    </xdr:from>
    <xdr:to>
      <xdr:col>20</xdr:col>
      <xdr:colOff>38100</xdr:colOff>
      <xdr:row>77</xdr:row>
      <xdr:rowOff>19735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3746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36263</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530111" y="128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142770</xdr:rowOff>
    </xdr:from>
    <xdr:to>
      <xdr:col>15</xdr:col>
      <xdr:colOff>50800</xdr:colOff>
      <xdr:row>78</xdr:row>
      <xdr:rowOff>26477</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2019300" y="13344420"/>
          <a:ext cx="889000" cy="5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72180</xdr:rowOff>
    </xdr:from>
    <xdr:to>
      <xdr:col>15</xdr:col>
      <xdr:colOff>101600</xdr:colOff>
      <xdr:row>77</xdr:row>
      <xdr:rowOff>2330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2857500" y="131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18856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641111" y="1287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26477</xdr:rowOff>
    </xdr:from>
    <xdr:to>
      <xdr:col>10</xdr:col>
      <xdr:colOff>114300</xdr:colOff>
      <xdr:row>78</xdr:row>
      <xdr:rowOff>28077</xdr:rowOff>
    </xdr:to>
    <xdr:cxnSp macro="">
      <xdr:nvCxnSpPr>
        <xdr:cNvPr id="190" name="直線コネクタ 189">
          <a:extLst>
            <a:ext uri="{FF2B5EF4-FFF2-40B4-BE49-F238E27FC236}">
              <a16:creationId xmlns:a16="http://schemas.microsoft.com/office/drawing/2014/main" id="{00000000-0008-0000-0600-0000BE000000}"/>
            </a:ext>
          </a:extLst>
        </xdr:cNvPr>
        <xdr:cNvCxnSpPr/>
      </xdr:nvCxnSpPr>
      <xdr:spPr>
        <a:xfrm flipV="1">
          <a:off x="1130300" y="13399577"/>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104673</xdr:rowOff>
    </xdr:from>
    <xdr:to>
      <xdr:col>10</xdr:col>
      <xdr:colOff>165100</xdr:colOff>
      <xdr:row>77</xdr:row>
      <xdr:rowOff>34823</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968500" y="1313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51350</xdr:rowOff>
    </xdr:from>
    <xdr:ext cx="534377"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752111" y="1291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17545</xdr:rowOff>
    </xdr:from>
    <xdr:to>
      <xdr:col>6</xdr:col>
      <xdr:colOff>38100</xdr:colOff>
      <xdr:row>77</xdr:row>
      <xdr:rowOff>119145</xdr:rowOff>
    </xdr:to>
    <xdr:sp macro="" textlink="">
      <xdr:nvSpPr>
        <xdr:cNvPr id="193" name="フローチャート: 判断 192">
          <a:extLst>
            <a:ext uri="{FF2B5EF4-FFF2-40B4-BE49-F238E27FC236}">
              <a16:creationId xmlns:a16="http://schemas.microsoft.com/office/drawing/2014/main" id="{00000000-0008-0000-0600-0000C1000000}"/>
            </a:ext>
          </a:extLst>
        </xdr:cNvPr>
        <xdr:cNvSpPr/>
      </xdr:nvSpPr>
      <xdr:spPr>
        <a:xfrm>
          <a:off x="1079500" y="132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135672</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63111" y="129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112348</xdr:rowOff>
    </xdr:from>
    <xdr:to>
      <xdr:col>24</xdr:col>
      <xdr:colOff>114300</xdr:colOff>
      <xdr:row>78</xdr:row>
      <xdr:rowOff>42498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4584700" y="1331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90775</xdr:rowOff>
    </xdr:from>
    <xdr:ext cx="469744" cy="259045"/>
    <xdr:sp macro="" textlink="">
      <xdr:nvSpPr>
        <xdr:cNvPr id="201" name="維持補修費該当値テキスト">
          <a:extLst>
            <a:ext uri="{FF2B5EF4-FFF2-40B4-BE49-F238E27FC236}">
              <a16:creationId xmlns:a16="http://schemas.microsoft.com/office/drawing/2014/main" id="{00000000-0008-0000-0600-0000C9000000}"/>
            </a:ext>
          </a:extLst>
        </xdr:cNvPr>
        <xdr:cNvSpPr txBox="1"/>
      </xdr:nvSpPr>
      <xdr:spPr>
        <a:xfrm>
          <a:off x="4686300" y="13292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152777</xdr:rowOff>
    </xdr:from>
    <xdr:to>
      <xdr:col>20</xdr:col>
      <xdr:colOff>38100</xdr:colOff>
      <xdr:row>78</xdr:row>
      <xdr:rowOff>82927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3746500" y="1335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74054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3562428" y="13447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91970</xdr:rowOff>
    </xdr:from>
    <xdr:to>
      <xdr:col>15</xdr:col>
      <xdr:colOff>101600</xdr:colOff>
      <xdr:row>78</xdr:row>
      <xdr:rowOff>22120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2857500" y="132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13247</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2673428" y="13386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147127</xdr:rowOff>
    </xdr:from>
    <xdr:to>
      <xdr:col>10</xdr:col>
      <xdr:colOff>165100</xdr:colOff>
      <xdr:row>78</xdr:row>
      <xdr:rowOff>77277</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968500" y="1334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68404</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1784428" y="1344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148727</xdr:rowOff>
    </xdr:from>
    <xdr:to>
      <xdr:col>6</xdr:col>
      <xdr:colOff>38100</xdr:colOff>
      <xdr:row>78</xdr:row>
      <xdr:rowOff>78877</xdr:rowOff>
    </xdr:to>
    <xdr:sp macro="" textlink="">
      <xdr:nvSpPr>
        <xdr:cNvPr id="208" name="楕円 207">
          <a:extLst>
            <a:ext uri="{FF2B5EF4-FFF2-40B4-BE49-F238E27FC236}">
              <a16:creationId xmlns:a16="http://schemas.microsoft.com/office/drawing/2014/main" id="{00000000-0008-0000-0600-0000D0000000}"/>
            </a:ext>
          </a:extLst>
        </xdr:cNvPr>
        <xdr:cNvSpPr/>
      </xdr:nvSpPr>
      <xdr:spPr>
        <a:xfrm>
          <a:off x="1079500" y="1335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70004</xdr:rowOff>
    </xdr:from>
    <xdr:ext cx="469744"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895428" y="1344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00000000-0008-0000-06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27108</xdr:rowOff>
    </xdr:from>
    <xdr:to>
      <xdr:col>24</xdr:col>
      <xdr:colOff>62865</xdr:colOff>
      <xdr:row>98</xdr:row>
      <xdr:rowOff>84531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4633595" y="15629058"/>
          <a:ext cx="1270" cy="125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88358</xdr:rowOff>
    </xdr:from>
    <xdr:ext cx="534377" cy="259045"/>
    <xdr:sp macro="" textlink="">
      <xdr:nvSpPr>
        <xdr:cNvPr id="237" name="扶助費最小値テキスト">
          <a:extLst>
            <a:ext uri="{FF2B5EF4-FFF2-40B4-BE49-F238E27FC236}">
              <a16:creationId xmlns:a16="http://schemas.microsoft.com/office/drawing/2014/main" id="{00000000-0008-0000-0600-0000ED000000}"/>
            </a:ext>
          </a:extLst>
        </xdr:cNvPr>
        <xdr:cNvSpPr txBox="1"/>
      </xdr:nvSpPr>
      <xdr:spPr>
        <a:xfrm>
          <a:off x="4686300" y="168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84531</xdr:rowOff>
    </xdr:from>
    <xdr:to>
      <xdr:col>24</xdr:col>
      <xdr:colOff>152400</xdr:colOff>
      <xdr:row>98</xdr:row>
      <xdr:rowOff>84531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6886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145235</xdr:rowOff>
    </xdr:from>
    <xdr:ext cx="599010" cy="259045"/>
    <xdr:sp macro="" textlink="">
      <xdr:nvSpPr>
        <xdr:cNvPr id="239" name="扶助費最大値テキスト">
          <a:extLst>
            <a:ext uri="{FF2B5EF4-FFF2-40B4-BE49-F238E27FC236}">
              <a16:creationId xmlns:a16="http://schemas.microsoft.com/office/drawing/2014/main" id="{00000000-0008-0000-0600-0000EF000000}"/>
            </a:ext>
          </a:extLst>
        </xdr:cNvPr>
        <xdr:cNvSpPr txBox="1"/>
      </xdr:nvSpPr>
      <xdr:spPr>
        <a:xfrm>
          <a:off x="4686300" y="154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27108</xdr:rowOff>
    </xdr:from>
    <xdr:to>
      <xdr:col>24</xdr:col>
      <xdr:colOff>152400</xdr:colOff>
      <xdr:row>91</xdr:row>
      <xdr:rowOff>27108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4546600" y="156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94197</xdr:rowOff>
    </xdr:from>
    <xdr:to>
      <xdr:col>24</xdr:col>
      <xdr:colOff>63500</xdr:colOff>
      <xdr:row>92</xdr:row>
      <xdr:rowOff>27087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3797300" y="15696147"/>
          <a:ext cx="838200" cy="10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52326</xdr:rowOff>
    </xdr:from>
    <xdr:ext cx="599010" cy="259045"/>
    <xdr:sp macro="" textlink="">
      <xdr:nvSpPr>
        <xdr:cNvPr id="242" name="扶助費平均値テキスト">
          <a:extLst>
            <a:ext uri="{FF2B5EF4-FFF2-40B4-BE49-F238E27FC236}">
              <a16:creationId xmlns:a16="http://schemas.microsoft.com/office/drawing/2014/main" id="{00000000-0008-0000-0600-0000F2000000}"/>
            </a:ext>
          </a:extLst>
        </xdr:cNvPr>
        <xdr:cNvSpPr txBox="1"/>
      </xdr:nvSpPr>
      <xdr:spPr>
        <a:xfrm>
          <a:off x="4686300" y="16168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73899</xdr:rowOff>
    </xdr:from>
    <xdr:to>
      <xdr:col>24</xdr:col>
      <xdr:colOff>114300</xdr:colOff>
      <xdr:row>95</xdr:row>
      <xdr:rowOff>4049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4584700" y="161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27087</xdr:rowOff>
    </xdr:from>
    <xdr:to>
      <xdr:col>19</xdr:col>
      <xdr:colOff>177800</xdr:colOff>
      <xdr:row>92</xdr:row>
      <xdr:rowOff>133104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908300" y="15800487"/>
          <a:ext cx="889000" cy="10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112370</xdr:rowOff>
    </xdr:from>
    <xdr:to>
      <xdr:col>20</xdr:col>
      <xdr:colOff>38100</xdr:colOff>
      <xdr:row>95</xdr:row>
      <xdr:rowOff>42520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3746500" y="1622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33647</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497795" y="16321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109710</xdr:rowOff>
    </xdr:from>
    <xdr:to>
      <xdr:col>15</xdr:col>
      <xdr:colOff>50800</xdr:colOff>
      <xdr:row>92</xdr:row>
      <xdr:rowOff>133104</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a:off x="2019300" y="15711660"/>
          <a:ext cx="889000" cy="19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35320</xdr:rowOff>
    </xdr:from>
    <xdr:to>
      <xdr:col>15</xdr:col>
      <xdr:colOff>101600</xdr:colOff>
      <xdr:row>95</xdr:row>
      <xdr:rowOff>136920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2857500" y="1632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128047</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641111" y="1641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109710</xdr:rowOff>
    </xdr:from>
    <xdr:to>
      <xdr:col>10</xdr:col>
      <xdr:colOff>114300</xdr:colOff>
      <xdr:row>93</xdr:row>
      <xdr:rowOff>47411</xdr:rowOff>
    </xdr:to>
    <xdr:cxnSp macro="">
      <xdr:nvCxnSpPr>
        <xdr:cNvPr id="250" name="直線コネクタ 249">
          <a:extLst>
            <a:ext uri="{FF2B5EF4-FFF2-40B4-BE49-F238E27FC236}">
              <a16:creationId xmlns:a16="http://schemas.microsoft.com/office/drawing/2014/main" id="{00000000-0008-0000-0600-0000FA000000}"/>
            </a:ext>
          </a:extLst>
        </xdr:cNvPr>
        <xdr:cNvCxnSpPr/>
      </xdr:nvCxnSpPr>
      <xdr:spPr>
        <a:xfrm flipV="1">
          <a:off x="1130300" y="15711660"/>
          <a:ext cx="889000" cy="280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95627</xdr:rowOff>
    </xdr:from>
    <xdr:to>
      <xdr:col>10</xdr:col>
      <xdr:colOff>165100</xdr:colOff>
      <xdr:row>95</xdr:row>
      <xdr:rowOff>25777</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968500" y="1621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16904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719795" y="1630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5624</xdr:rowOff>
    </xdr:from>
    <xdr:to>
      <xdr:col>6</xdr:col>
      <xdr:colOff>38100</xdr:colOff>
      <xdr:row>96</xdr:row>
      <xdr:rowOff>107224</xdr:rowOff>
    </xdr:to>
    <xdr:sp macro="" textlink="">
      <xdr:nvSpPr>
        <xdr:cNvPr id="253" name="フローチャート: 判断 252">
          <a:extLst>
            <a:ext uri="{FF2B5EF4-FFF2-40B4-BE49-F238E27FC236}">
              <a16:creationId xmlns:a16="http://schemas.microsoft.com/office/drawing/2014/main" id="{00000000-0008-0000-0600-0000FD000000}"/>
            </a:ext>
          </a:extLst>
        </xdr:cNvPr>
        <xdr:cNvSpPr/>
      </xdr:nvSpPr>
      <xdr:spPr>
        <a:xfrm>
          <a:off x="1079500" y="1646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98351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63111" y="1655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43397</xdr:rowOff>
    </xdr:from>
    <xdr:to>
      <xdr:col>24</xdr:col>
      <xdr:colOff>114300</xdr:colOff>
      <xdr:row>91</xdr:row>
      <xdr:rowOff>144997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4584700" y="1564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129774</xdr:rowOff>
    </xdr:from>
    <xdr:ext cx="599010" cy="259045"/>
    <xdr:sp macro="" textlink="">
      <xdr:nvSpPr>
        <xdr:cNvPr id="261" name="扶助費該当値テキスト">
          <a:extLst>
            <a:ext uri="{FF2B5EF4-FFF2-40B4-BE49-F238E27FC236}">
              <a16:creationId xmlns:a16="http://schemas.microsoft.com/office/drawing/2014/main" id="{00000000-0008-0000-0600-000005010000}"/>
            </a:ext>
          </a:extLst>
        </xdr:cNvPr>
        <xdr:cNvSpPr txBox="1"/>
      </xdr:nvSpPr>
      <xdr:spPr>
        <a:xfrm>
          <a:off x="4686300" y="15560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147737</xdr:rowOff>
    </xdr:from>
    <xdr:to>
      <xdr:col>20</xdr:col>
      <xdr:colOff>38100</xdr:colOff>
      <xdr:row>92</xdr:row>
      <xdr:rowOff>77887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3746500" y="1574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94414</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3497795" y="15524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82304</xdr:rowOff>
    </xdr:from>
    <xdr:to>
      <xdr:col>15</xdr:col>
      <xdr:colOff>101600</xdr:colOff>
      <xdr:row>93</xdr:row>
      <xdr:rowOff>12454</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2857500" y="1585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28981</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2608795" y="15630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58910</xdr:rowOff>
    </xdr:from>
    <xdr:to>
      <xdr:col>10</xdr:col>
      <xdr:colOff>165100</xdr:colOff>
      <xdr:row>91</xdr:row>
      <xdr:rowOff>160510</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968500" y="1566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5587</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1719795" y="15436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168061</xdr:rowOff>
    </xdr:from>
    <xdr:to>
      <xdr:col>6</xdr:col>
      <xdr:colOff>38100</xdr:colOff>
      <xdr:row>93</xdr:row>
      <xdr:rowOff>98211</xdr:rowOff>
    </xdr:to>
    <xdr:sp macro="" textlink="">
      <xdr:nvSpPr>
        <xdr:cNvPr id="268" name="楕円 267">
          <a:extLst>
            <a:ext uri="{FF2B5EF4-FFF2-40B4-BE49-F238E27FC236}">
              <a16:creationId xmlns:a16="http://schemas.microsoft.com/office/drawing/2014/main" id="{00000000-0008-0000-0600-00000C010000}"/>
            </a:ext>
          </a:extLst>
        </xdr:cNvPr>
        <xdr:cNvSpPr/>
      </xdr:nvSpPr>
      <xdr:spPr>
        <a:xfrm>
          <a:off x="1079500" y="1594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114738</xdr:rowOff>
    </xdr:from>
    <xdr:ext cx="599010"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830795" y="15716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136522</xdr:rowOff>
    </xdr:from>
    <xdr:to>
      <xdr:col>54</xdr:col>
      <xdr:colOff>189865</xdr:colOff>
      <xdr:row>39</xdr:row>
      <xdr:rowOff>8465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5280022"/>
          <a:ext cx="1270" cy="141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12292</xdr:rowOff>
    </xdr:from>
    <xdr:ext cx="534377" cy="259045"/>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6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8465</xdr:rowOff>
    </xdr:from>
    <xdr:to>
      <xdr:col>55</xdr:col>
      <xdr:colOff>88900</xdr:colOff>
      <xdr:row>39</xdr:row>
      <xdr:rowOff>8465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69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83199</xdr:rowOff>
    </xdr:from>
    <xdr:ext cx="599010" cy="259045"/>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05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136522</xdr:rowOff>
    </xdr:from>
    <xdr:to>
      <xdr:col>55</xdr:col>
      <xdr:colOff>88900</xdr:colOff>
      <xdr:row>30</xdr:row>
      <xdr:rowOff>136522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528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95749</xdr:rowOff>
    </xdr:from>
    <xdr:to>
      <xdr:col>55</xdr:col>
      <xdr:colOff>0</xdr:colOff>
      <xdr:row>37</xdr:row>
      <xdr:rowOff>118701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9639300" y="6439399"/>
          <a:ext cx="838200" cy="2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103790</xdr:rowOff>
    </xdr:from>
    <xdr:ext cx="599010" cy="259045"/>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104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80913</xdr:rowOff>
    </xdr:from>
    <xdr:to>
      <xdr:col>55</xdr:col>
      <xdr:colOff>50800</xdr:colOff>
      <xdr:row>37</xdr:row>
      <xdr:rowOff>11063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25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26067</xdr:rowOff>
    </xdr:from>
    <xdr:to>
      <xdr:col>50</xdr:col>
      <xdr:colOff>114300</xdr:colOff>
      <xdr:row>37</xdr:row>
      <xdr:rowOff>95749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8750300" y="6369717"/>
          <a:ext cx="889000" cy="6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122020</xdr:rowOff>
    </xdr:from>
    <xdr:to>
      <xdr:col>50</xdr:col>
      <xdr:colOff>165100</xdr:colOff>
      <xdr:row>37</xdr:row>
      <xdr:rowOff>52170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2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68697</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39795" y="6069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26067</xdr:rowOff>
    </xdr:from>
    <xdr:to>
      <xdr:col>45</xdr:col>
      <xdr:colOff>177800</xdr:colOff>
      <xdr:row>37</xdr:row>
      <xdr:rowOff>115592</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7861300" y="6369717"/>
          <a:ext cx="889000" cy="8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134565</xdr:rowOff>
    </xdr:from>
    <xdr:to>
      <xdr:col>46</xdr:col>
      <xdr:colOff>38100</xdr:colOff>
      <xdr:row>37</xdr:row>
      <xdr:rowOff>64715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30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81242</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50795" y="6081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141570</xdr:rowOff>
    </xdr:from>
    <xdr:to>
      <xdr:col>41</xdr:col>
      <xdr:colOff>50800</xdr:colOff>
      <xdr:row>37</xdr:row>
      <xdr:rowOff>115592</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5970870"/>
          <a:ext cx="889000" cy="48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20023</xdr:rowOff>
    </xdr:from>
    <xdr:to>
      <xdr:col>41</xdr:col>
      <xdr:colOff>101600</xdr:colOff>
      <xdr:row>37</xdr:row>
      <xdr:rowOff>121623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36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138150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61795" y="613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105094</xdr:rowOff>
    </xdr:from>
    <xdr:to>
      <xdr:col>36</xdr:col>
      <xdr:colOff>165100</xdr:colOff>
      <xdr:row>35</xdr:row>
      <xdr:rowOff>35244</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593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26371</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72795" y="6027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67901</xdr:rowOff>
    </xdr:from>
    <xdr:to>
      <xdr:col>55</xdr:col>
      <xdr:colOff>50800</xdr:colOff>
      <xdr:row>37</xdr:row>
      <xdr:rowOff>169501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641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46328</xdr:rowOff>
    </xdr:from>
    <xdr:ext cx="599010" cy="25904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6389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44949</xdr:rowOff>
    </xdr:from>
    <xdr:to>
      <xdr:col>50</xdr:col>
      <xdr:colOff>165100</xdr:colOff>
      <xdr:row>37</xdr:row>
      <xdr:rowOff>146549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638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137676</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39795" y="6481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146717</xdr:rowOff>
    </xdr:from>
    <xdr:to>
      <xdr:col>46</xdr:col>
      <xdr:colOff>38100</xdr:colOff>
      <xdr:row>37</xdr:row>
      <xdr:rowOff>76867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631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67994</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50795" y="6411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64792</xdr:rowOff>
    </xdr:from>
    <xdr:to>
      <xdr:col>41</xdr:col>
      <xdr:colOff>101600</xdr:colOff>
      <xdr:row>37</xdr:row>
      <xdr:rowOff>166391</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640844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157519</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61795" y="6501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90770</xdr:rowOff>
    </xdr:from>
    <xdr:to>
      <xdr:col>36</xdr:col>
      <xdr:colOff>165100</xdr:colOff>
      <xdr:row>35</xdr:row>
      <xdr:rowOff>20920</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59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37447</xdr:rowOff>
    </xdr:from>
    <xdr:ext cx="599010"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672795" y="5695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104284</xdr:rowOff>
    </xdr:from>
    <xdr:to>
      <xdr:col>54</xdr:col>
      <xdr:colOff>189865</xdr:colOff>
      <xdr:row>58</xdr:row>
      <xdr:rowOff>153723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8505334"/>
          <a:ext cx="1270" cy="159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157550</xdr:rowOff>
    </xdr:from>
    <xdr:ext cx="534377" cy="25904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101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153723</xdr:rowOff>
    </xdr:from>
    <xdr:to>
      <xdr:col>55</xdr:col>
      <xdr:colOff>88900</xdr:colOff>
      <xdr:row>58</xdr:row>
      <xdr:rowOff>153723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1009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50961</xdr:rowOff>
    </xdr:from>
    <xdr:ext cx="599010" cy="259045"/>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828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104284</xdr:rowOff>
    </xdr:from>
    <xdr:to>
      <xdr:col>55</xdr:col>
      <xdr:colOff>88900</xdr:colOff>
      <xdr:row>49</xdr:row>
      <xdr:rowOff>104284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850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23147</xdr:rowOff>
    </xdr:from>
    <xdr:to>
      <xdr:col>55</xdr:col>
      <xdr:colOff>0</xdr:colOff>
      <xdr:row>57</xdr:row>
      <xdr:rowOff>33162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9639300" y="9624347"/>
          <a:ext cx="838200" cy="18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7744</xdr:rowOff>
    </xdr:from>
    <xdr:ext cx="599010" cy="25904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608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29317</xdr:rowOff>
    </xdr:from>
    <xdr:to>
      <xdr:col>55</xdr:col>
      <xdr:colOff>50800</xdr:colOff>
      <xdr:row>56</xdr:row>
      <xdr:rowOff>130917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63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78223</xdr:rowOff>
    </xdr:from>
    <xdr:to>
      <xdr:col>50</xdr:col>
      <xdr:colOff>114300</xdr:colOff>
      <xdr:row>57</xdr:row>
      <xdr:rowOff>33162</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8750300" y="9679423"/>
          <a:ext cx="889000" cy="12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133052</xdr:rowOff>
    </xdr:from>
    <xdr:to>
      <xdr:col>50</xdr:col>
      <xdr:colOff>165100</xdr:colOff>
      <xdr:row>57</xdr:row>
      <xdr:rowOff>63202</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73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79729</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39795" y="9509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78223</xdr:rowOff>
    </xdr:from>
    <xdr:to>
      <xdr:col>45</xdr:col>
      <xdr:colOff>177800</xdr:colOff>
      <xdr:row>58</xdr:row>
      <xdr:rowOff>60967</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7861300" y="9679423"/>
          <a:ext cx="889000" cy="32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157007</xdr:rowOff>
    </xdr:from>
    <xdr:to>
      <xdr:col>46</xdr:col>
      <xdr:colOff>38100</xdr:colOff>
      <xdr:row>57</xdr:row>
      <xdr:rowOff>87157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75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78284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50795" y="985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83576</xdr:rowOff>
    </xdr:from>
    <xdr:to>
      <xdr:col>41</xdr:col>
      <xdr:colOff>50800</xdr:colOff>
      <xdr:row>58</xdr:row>
      <xdr:rowOff>60967</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a:off x="6972300" y="9856226"/>
          <a:ext cx="889000" cy="14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15941</xdr:rowOff>
    </xdr:from>
    <xdr:to>
      <xdr:col>41</xdr:col>
      <xdr:colOff>101600</xdr:colOff>
      <xdr:row>57</xdr:row>
      <xdr:rowOff>117541</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78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134068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61795" y="956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169556</xdr:rowOff>
    </xdr:from>
    <xdr:to>
      <xdr:col>36</xdr:col>
      <xdr:colOff>165100</xdr:colOff>
      <xdr:row>57</xdr:row>
      <xdr:rowOff>99706</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77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116233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672795" y="9545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143797</xdr:rowOff>
    </xdr:from>
    <xdr:to>
      <xdr:col>55</xdr:col>
      <xdr:colOff>50800</xdr:colOff>
      <xdr:row>56</xdr:row>
      <xdr:rowOff>73947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57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166674</xdr:rowOff>
    </xdr:from>
    <xdr:ext cx="599010" cy="259045"/>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424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153812</xdr:rowOff>
    </xdr:from>
    <xdr:to>
      <xdr:col>50</xdr:col>
      <xdr:colOff>165100</xdr:colOff>
      <xdr:row>57</xdr:row>
      <xdr:rowOff>83962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975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75089</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39795" y="9847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27423</xdr:rowOff>
    </xdr:from>
    <xdr:to>
      <xdr:col>46</xdr:col>
      <xdr:colOff>38100</xdr:colOff>
      <xdr:row>56</xdr:row>
      <xdr:rowOff>129023</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962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145550</xdr:rowOff>
    </xdr:from>
    <xdr:ext cx="599010"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50795" y="9403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10167</xdr:rowOff>
    </xdr:from>
    <xdr:to>
      <xdr:col>41</xdr:col>
      <xdr:colOff>101600</xdr:colOff>
      <xdr:row>58</xdr:row>
      <xdr:rowOff>111767</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995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102894</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94111" y="1004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32776</xdr:rowOff>
    </xdr:from>
    <xdr:to>
      <xdr:col>36</xdr:col>
      <xdr:colOff>165100</xdr:colOff>
      <xdr:row>57</xdr:row>
      <xdr:rowOff>134376</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980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125503</xdr:rowOff>
    </xdr:from>
    <xdr:ext cx="599010"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672795" y="9898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9" name="普通建設事業費 （ うち新規整備　）グラフ枠">
          <a:extLst>
            <a:ext uri="{FF2B5EF4-FFF2-40B4-BE49-F238E27FC236}">
              <a16:creationId xmlns:a16="http://schemas.microsoft.com/office/drawing/2014/main" id="{00000000-0008-0000-0600-00009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79818</xdr:rowOff>
    </xdr:from>
    <xdr:to>
      <xdr:col>54</xdr:col>
      <xdr:colOff>189865</xdr:colOff>
      <xdr:row>79</xdr:row>
      <xdr:rowOff>98879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10475595" y="12081318"/>
          <a:ext cx="1270" cy="1562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11" name="普通建設事業費 （ うち新規整備　）最小値テキスト">
          <a:extLst>
            <a:ext uri="{FF2B5EF4-FFF2-40B4-BE49-F238E27FC236}">
              <a16:creationId xmlns:a16="http://schemas.microsoft.com/office/drawing/2014/main" id="{00000000-0008-0000-0600-00009B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26495</xdr:rowOff>
    </xdr:from>
    <xdr:ext cx="599010" cy="259045"/>
    <xdr:sp macro="" textlink="">
      <xdr:nvSpPr>
        <xdr:cNvPr id="413" name="普通建設事業費 （ うち新規整備　）最大値テキスト">
          <a:extLst>
            <a:ext uri="{FF2B5EF4-FFF2-40B4-BE49-F238E27FC236}">
              <a16:creationId xmlns:a16="http://schemas.microsoft.com/office/drawing/2014/main" id="{00000000-0008-0000-0600-00009D010000}"/>
            </a:ext>
          </a:extLst>
        </xdr:cNvPr>
        <xdr:cNvSpPr txBox="1"/>
      </xdr:nvSpPr>
      <xdr:spPr>
        <a:xfrm>
          <a:off x="10528300" y="1185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79818</xdr:rowOff>
    </xdr:from>
    <xdr:to>
      <xdr:col>55</xdr:col>
      <xdr:colOff>88900</xdr:colOff>
      <xdr:row>70</xdr:row>
      <xdr:rowOff>79818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10388600" y="1208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28981</xdr:rowOff>
    </xdr:from>
    <xdr:to>
      <xdr:col>55</xdr:col>
      <xdr:colOff>0</xdr:colOff>
      <xdr:row>78</xdr:row>
      <xdr:rowOff>1288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9639300" y="12887731"/>
          <a:ext cx="838200" cy="48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14803</xdr:rowOff>
    </xdr:from>
    <xdr:ext cx="534377" cy="259045"/>
    <xdr:sp macro="" textlink="">
      <xdr:nvSpPr>
        <xdr:cNvPr id="416" name="普通建設事業費 （ うち新規整備　）平均値テキスト">
          <a:extLst>
            <a:ext uri="{FF2B5EF4-FFF2-40B4-BE49-F238E27FC236}">
              <a16:creationId xmlns:a16="http://schemas.microsoft.com/office/drawing/2014/main" id="{00000000-0008-0000-0600-0000A0010000}"/>
            </a:ext>
          </a:extLst>
        </xdr:cNvPr>
        <xdr:cNvSpPr txBox="1"/>
      </xdr:nvSpPr>
      <xdr:spPr>
        <a:xfrm>
          <a:off x="10528300" y="13216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36376</xdr:rowOff>
    </xdr:from>
    <xdr:to>
      <xdr:col>55</xdr:col>
      <xdr:colOff>50800</xdr:colOff>
      <xdr:row>77</xdr:row>
      <xdr:rowOff>137976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10426700" y="132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1288</xdr:rowOff>
    </xdr:from>
    <xdr:to>
      <xdr:col>50</xdr:col>
      <xdr:colOff>114300</xdr:colOff>
      <xdr:row>79</xdr:row>
      <xdr:rowOff>12697</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8750300" y="13374388"/>
          <a:ext cx="889000" cy="18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22344</xdr:rowOff>
    </xdr:from>
    <xdr:to>
      <xdr:col>50</xdr:col>
      <xdr:colOff>165100</xdr:colOff>
      <xdr:row>77</xdr:row>
      <xdr:rowOff>123944</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9588500" y="1322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140471</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372111" y="1299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125874</xdr:rowOff>
    </xdr:from>
    <xdr:to>
      <xdr:col>45</xdr:col>
      <xdr:colOff>177800</xdr:colOff>
      <xdr:row>79</xdr:row>
      <xdr:rowOff>12697</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7861300" y="13498974"/>
          <a:ext cx="889000" cy="5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5700</xdr:rowOff>
    </xdr:from>
    <xdr:to>
      <xdr:col>46</xdr:col>
      <xdr:colOff>38100</xdr:colOff>
      <xdr:row>77</xdr:row>
      <xdr:rowOff>107300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8699500" y="132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123827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8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125874</xdr:rowOff>
    </xdr:from>
    <xdr:to>
      <xdr:col>41</xdr:col>
      <xdr:colOff>50800</xdr:colOff>
      <xdr:row>79</xdr:row>
      <xdr:rowOff>10530</xdr:rowOff>
    </xdr:to>
    <xdr:cxnSp macro="">
      <xdr:nvCxnSpPr>
        <xdr:cNvPr id="424" name="直線コネクタ 423">
          <a:extLst>
            <a:ext uri="{FF2B5EF4-FFF2-40B4-BE49-F238E27FC236}">
              <a16:creationId xmlns:a16="http://schemas.microsoft.com/office/drawing/2014/main" id="{00000000-0008-0000-0600-0000A8010000}"/>
            </a:ext>
          </a:extLst>
        </xdr:cNvPr>
        <xdr:cNvCxnSpPr/>
      </xdr:nvCxnSpPr>
      <xdr:spPr>
        <a:xfrm flipV="1">
          <a:off x="6972300" y="13498974"/>
          <a:ext cx="889000" cy="5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75107</xdr:rowOff>
    </xdr:from>
    <xdr:to>
      <xdr:col>41</xdr:col>
      <xdr:colOff>101600</xdr:colOff>
      <xdr:row>78</xdr:row>
      <xdr:rowOff>5257</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7810500" y="132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21784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05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104586</xdr:rowOff>
    </xdr:from>
    <xdr:to>
      <xdr:col>36</xdr:col>
      <xdr:colOff>165100</xdr:colOff>
      <xdr:row>78</xdr:row>
      <xdr:rowOff>34736</xdr:rowOff>
    </xdr:to>
    <xdr:sp macro="" textlink="">
      <xdr:nvSpPr>
        <xdr:cNvPr id="427" name="フローチャート: 判断 426">
          <a:extLst>
            <a:ext uri="{FF2B5EF4-FFF2-40B4-BE49-F238E27FC236}">
              <a16:creationId xmlns:a16="http://schemas.microsoft.com/office/drawing/2014/main" id="{00000000-0008-0000-0600-0000AB010000}"/>
            </a:ext>
          </a:extLst>
        </xdr:cNvPr>
        <xdr:cNvSpPr/>
      </xdr:nvSpPr>
      <xdr:spPr>
        <a:xfrm>
          <a:off x="6921500" y="133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51263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08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149631</xdr:rowOff>
    </xdr:from>
    <xdr:to>
      <xdr:col>55</xdr:col>
      <xdr:colOff>50800</xdr:colOff>
      <xdr:row>75</xdr:row>
      <xdr:rowOff>79781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10426700" y="1283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1058</xdr:rowOff>
    </xdr:from>
    <xdr:ext cx="534377" cy="259045"/>
    <xdr:sp macro="" textlink="">
      <xdr:nvSpPr>
        <xdr:cNvPr id="435" name="普通建設事業費 （ うち新規整備　）該当値テキスト">
          <a:extLst>
            <a:ext uri="{FF2B5EF4-FFF2-40B4-BE49-F238E27FC236}">
              <a16:creationId xmlns:a16="http://schemas.microsoft.com/office/drawing/2014/main" id="{00000000-0008-0000-0600-0000B3010000}"/>
            </a:ext>
          </a:extLst>
        </xdr:cNvPr>
        <xdr:cNvSpPr txBox="1"/>
      </xdr:nvSpPr>
      <xdr:spPr>
        <a:xfrm>
          <a:off x="10528300" y="12688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121938</xdr:rowOff>
    </xdr:from>
    <xdr:to>
      <xdr:col>50</xdr:col>
      <xdr:colOff>165100</xdr:colOff>
      <xdr:row>78</xdr:row>
      <xdr:rowOff>52088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9588500" y="1332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43215</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9372111" y="1341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133347</xdr:rowOff>
    </xdr:from>
    <xdr:to>
      <xdr:col>46</xdr:col>
      <xdr:colOff>38100</xdr:colOff>
      <xdr:row>79</xdr:row>
      <xdr:rowOff>63497</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8699500" y="13506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54624</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8515428" y="13599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75074</xdr:rowOff>
    </xdr:from>
    <xdr:to>
      <xdr:col>41</xdr:col>
      <xdr:colOff>101600</xdr:colOff>
      <xdr:row>79</xdr:row>
      <xdr:rowOff>5224</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7810500" y="1344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167801</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7594111" y="1354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131180</xdr:rowOff>
    </xdr:from>
    <xdr:to>
      <xdr:col>36</xdr:col>
      <xdr:colOff>165100</xdr:colOff>
      <xdr:row>79</xdr:row>
      <xdr:rowOff>61330</xdr:rowOff>
    </xdr:to>
    <xdr:sp macro="" textlink="">
      <xdr:nvSpPr>
        <xdr:cNvPr id="442" name="楕円 441">
          <a:extLst>
            <a:ext uri="{FF2B5EF4-FFF2-40B4-BE49-F238E27FC236}">
              <a16:creationId xmlns:a16="http://schemas.microsoft.com/office/drawing/2014/main" id="{00000000-0008-0000-0600-0000BA010000}"/>
            </a:ext>
          </a:extLst>
        </xdr:cNvPr>
        <xdr:cNvSpPr/>
      </xdr:nvSpPr>
      <xdr:spPr>
        <a:xfrm>
          <a:off x="6921500" y="135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52457</xdr:rowOff>
    </xdr:from>
    <xdr:ext cx="469744"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737428" y="1359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8" name="普通建設事業費 （ うち更新整備　）グラフ枠">
          <a:extLst>
            <a:ext uri="{FF2B5EF4-FFF2-40B4-BE49-F238E27FC236}">
              <a16:creationId xmlns:a16="http://schemas.microsoft.com/office/drawing/2014/main" id="{00000000-0008-0000-0600-0000D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23113</xdr:rowOff>
    </xdr:from>
    <xdr:to>
      <xdr:col>54</xdr:col>
      <xdr:colOff>189865</xdr:colOff>
      <xdr:row>99</xdr:row>
      <xdr:rowOff>67185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10475595" y="15625063"/>
          <a:ext cx="1270" cy="141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71012</xdr:rowOff>
    </xdr:from>
    <xdr:ext cx="469744" cy="259045"/>
    <xdr:sp macro="" textlink="">
      <xdr:nvSpPr>
        <xdr:cNvPr id="470" name="普通建設事業費 （ うち更新整備　）最小値テキスト">
          <a:extLst>
            <a:ext uri="{FF2B5EF4-FFF2-40B4-BE49-F238E27FC236}">
              <a16:creationId xmlns:a16="http://schemas.microsoft.com/office/drawing/2014/main" id="{00000000-0008-0000-0600-0000D6010000}"/>
            </a:ext>
          </a:extLst>
        </xdr:cNvPr>
        <xdr:cNvSpPr txBox="1"/>
      </xdr:nvSpPr>
      <xdr:spPr>
        <a:xfrm>
          <a:off x="10528300" y="170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67185</xdr:rowOff>
    </xdr:from>
    <xdr:to>
      <xdr:col>55</xdr:col>
      <xdr:colOff>88900</xdr:colOff>
      <xdr:row>99</xdr:row>
      <xdr:rowOff>67185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704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141240</xdr:rowOff>
    </xdr:from>
    <xdr:ext cx="599010" cy="259045"/>
    <xdr:sp macro="" textlink="">
      <xdr:nvSpPr>
        <xdr:cNvPr id="472" name="普通建設事業費 （ うち更新整備　）最大値テキスト">
          <a:extLst>
            <a:ext uri="{FF2B5EF4-FFF2-40B4-BE49-F238E27FC236}">
              <a16:creationId xmlns:a16="http://schemas.microsoft.com/office/drawing/2014/main" id="{00000000-0008-0000-0600-0000D8010000}"/>
            </a:ext>
          </a:extLst>
        </xdr:cNvPr>
        <xdr:cNvSpPr txBox="1"/>
      </xdr:nvSpPr>
      <xdr:spPr>
        <a:xfrm>
          <a:off x="10528300" y="154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23113</xdr:rowOff>
    </xdr:from>
    <xdr:to>
      <xdr:col>55</xdr:col>
      <xdr:colOff>88900</xdr:colOff>
      <xdr:row>91</xdr:row>
      <xdr:rowOff>23113</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10388600" y="15625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102259</xdr:rowOff>
    </xdr:from>
    <xdr:to>
      <xdr:col>55</xdr:col>
      <xdr:colOff>0</xdr:colOff>
      <xdr:row>97</xdr:row>
      <xdr:rowOff>143368</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9639300" y="16732909"/>
          <a:ext cx="838200" cy="4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32531</xdr:rowOff>
    </xdr:from>
    <xdr:ext cx="599010" cy="259045"/>
    <xdr:sp macro="" textlink="">
      <xdr:nvSpPr>
        <xdr:cNvPr id="475" name="普通建設事業費 （ うち更新整備　）平均値テキスト">
          <a:extLst>
            <a:ext uri="{FF2B5EF4-FFF2-40B4-BE49-F238E27FC236}">
              <a16:creationId xmlns:a16="http://schemas.microsoft.com/office/drawing/2014/main" id="{00000000-0008-0000-0600-0000DB010000}"/>
            </a:ext>
          </a:extLst>
        </xdr:cNvPr>
        <xdr:cNvSpPr txBox="1"/>
      </xdr:nvSpPr>
      <xdr:spPr>
        <a:xfrm>
          <a:off x="10528300" y="16663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54104</xdr:rowOff>
    </xdr:from>
    <xdr:to>
      <xdr:col>55</xdr:col>
      <xdr:colOff>50800</xdr:colOff>
      <xdr:row>97</xdr:row>
      <xdr:rowOff>155704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10426700" y="1668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136516</xdr:rowOff>
    </xdr:from>
    <xdr:to>
      <xdr:col>50</xdr:col>
      <xdr:colOff>114300</xdr:colOff>
      <xdr:row>97</xdr:row>
      <xdr:rowOff>143368</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8750300" y="16595716"/>
          <a:ext cx="889000" cy="178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140750</xdr:rowOff>
    </xdr:from>
    <xdr:to>
      <xdr:col>50</xdr:col>
      <xdr:colOff>165100</xdr:colOff>
      <xdr:row>98</xdr:row>
      <xdr:rowOff>70900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9588500" y="1677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62027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86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136516</xdr:rowOff>
    </xdr:from>
    <xdr:to>
      <xdr:col>45</xdr:col>
      <xdr:colOff>177800</xdr:colOff>
      <xdr:row>98</xdr:row>
      <xdr:rowOff>127992</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7861300" y="16595716"/>
          <a:ext cx="889000" cy="33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170647</xdr:rowOff>
    </xdr:from>
    <xdr:to>
      <xdr:col>46</xdr:col>
      <xdr:colOff>38100</xdr:colOff>
      <xdr:row>98</xdr:row>
      <xdr:rowOff>100797</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8699500" y="1680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91924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894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141839</xdr:rowOff>
    </xdr:from>
    <xdr:to>
      <xdr:col>41</xdr:col>
      <xdr:colOff>50800</xdr:colOff>
      <xdr:row>98</xdr:row>
      <xdr:rowOff>127992</xdr:rowOff>
    </xdr:to>
    <xdr:cxnSp macro="">
      <xdr:nvCxnSpPr>
        <xdr:cNvPr id="483" name="直線コネクタ 482">
          <a:extLst>
            <a:ext uri="{FF2B5EF4-FFF2-40B4-BE49-F238E27FC236}">
              <a16:creationId xmlns:a16="http://schemas.microsoft.com/office/drawing/2014/main" id="{00000000-0008-0000-0600-0000E3010000}"/>
            </a:ext>
          </a:extLst>
        </xdr:cNvPr>
        <xdr:cNvCxnSpPr/>
      </xdr:nvCxnSpPr>
      <xdr:spPr>
        <a:xfrm>
          <a:off x="6972300" y="16772489"/>
          <a:ext cx="889000" cy="15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8331</xdr:rowOff>
    </xdr:from>
    <xdr:to>
      <xdr:col>41</xdr:col>
      <xdr:colOff>101600</xdr:colOff>
      <xdr:row>98</xdr:row>
      <xdr:rowOff>109931</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7810500" y="168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126458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58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154591</xdr:rowOff>
    </xdr:from>
    <xdr:to>
      <xdr:col>36</xdr:col>
      <xdr:colOff>165100</xdr:colOff>
      <xdr:row>98</xdr:row>
      <xdr:rowOff>84741</xdr:rowOff>
    </xdr:to>
    <xdr:sp macro="" textlink="">
      <xdr:nvSpPr>
        <xdr:cNvPr id="486" name="フローチャート: 判断 485">
          <a:extLst>
            <a:ext uri="{FF2B5EF4-FFF2-40B4-BE49-F238E27FC236}">
              <a16:creationId xmlns:a16="http://schemas.microsoft.com/office/drawing/2014/main" id="{00000000-0008-0000-0600-0000E6010000}"/>
            </a:ext>
          </a:extLst>
        </xdr:cNvPr>
        <xdr:cNvSpPr/>
      </xdr:nvSpPr>
      <xdr:spPr>
        <a:xfrm>
          <a:off x="6921500" y="1678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75868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7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51459</xdr:rowOff>
    </xdr:from>
    <xdr:to>
      <xdr:col>55</xdr:col>
      <xdr:colOff>50800</xdr:colOff>
      <xdr:row>97</xdr:row>
      <xdr:rowOff>153059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10426700" y="1668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74336</xdr:rowOff>
    </xdr:from>
    <xdr:ext cx="599010" cy="259045"/>
    <xdr:sp macro="" textlink="">
      <xdr:nvSpPr>
        <xdr:cNvPr id="494" name="普通建設事業費 （ うち更新整備　）該当値テキスト">
          <a:extLst>
            <a:ext uri="{FF2B5EF4-FFF2-40B4-BE49-F238E27FC236}">
              <a16:creationId xmlns:a16="http://schemas.microsoft.com/office/drawing/2014/main" id="{00000000-0008-0000-0600-0000EE010000}"/>
            </a:ext>
          </a:extLst>
        </xdr:cNvPr>
        <xdr:cNvSpPr txBox="1"/>
      </xdr:nvSpPr>
      <xdr:spPr>
        <a:xfrm>
          <a:off x="10528300" y="16533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92568</xdr:rowOff>
    </xdr:from>
    <xdr:to>
      <xdr:col>50</xdr:col>
      <xdr:colOff>165100</xdr:colOff>
      <xdr:row>98</xdr:row>
      <xdr:rowOff>22718</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9588500" y="1672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39245</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9372111" y="1649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85716</xdr:rowOff>
    </xdr:from>
    <xdr:to>
      <xdr:col>46</xdr:col>
      <xdr:colOff>38100</xdr:colOff>
      <xdr:row>97</xdr:row>
      <xdr:rowOff>15866</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8699500" y="1654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32393</xdr:rowOff>
    </xdr:from>
    <xdr:ext cx="599010"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8450795" y="16320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77192</xdr:rowOff>
    </xdr:from>
    <xdr:to>
      <xdr:col>41</xdr:col>
      <xdr:colOff>101600</xdr:colOff>
      <xdr:row>99</xdr:row>
      <xdr:rowOff>7342</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7810500" y="1687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169919</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7594111" y="1697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91039</xdr:rowOff>
    </xdr:from>
    <xdr:to>
      <xdr:col>36</xdr:col>
      <xdr:colOff>165100</xdr:colOff>
      <xdr:row>98</xdr:row>
      <xdr:rowOff>21189</xdr:rowOff>
    </xdr:to>
    <xdr:sp macro="" textlink="">
      <xdr:nvSpPr>
        <xdr:cNvPr id="501" name="楕円 500">
          <a:extLst>
            <a:ext uri="{FF2B5EF4-FFF2-40B4-BE49-F238E27FC236}">
              <a16:creationId xmlns:a16="http://schemas.microsoft.com/office/drawing/2014/main" id="{00000000-0008-0000-0600-0000F5010000}"/>
            </a:ext>
          </a:extLst>
        </xdr:cNvPr>
        <xdr:cNvSpPr/>
      </xdr:nvSpPr>
      <xdr:spPr>
        <a:xfrm>
          <a:off x="6921500" y="1672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37716</xdr:rowOff>
    </xdr:from>
    <xdr:ext cx="534377"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6705111" y="16496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10" name="正方形/長方形 509">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7" name="災害復旧事業費グラフ枠">
          <a:extLst>
            <a:ext uri="{FF2B5EF4-FFF2-40B4-BE49-F238E27FC236}">
              <a16:creationId xmlns:a16="http://schemas.microsoft.com/office/drawing/2014/main" id="{00000000-0008-0000-0600-00000F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9681</xdr:rowOff>
    </xdr:from>
    <xdr:to>
      <xdr:col>85</xdr:col>
      <xdr:colOff>126364</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6317595" y="5324631"/>
          <a:ext cx="1269" cy="1460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9" name="災害復旧事業費最小値テキスト">
          <a:extLst>
            <a:ext uri="{FF2B5EF4-FFF2-40B4-BE49-F238E27FC236}">
              <a16:creationId xmlns:a16="http://schemas.microsoft.com/office/drawing/2014/main" id="{00000000-0008-0000-0600-000011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127808</xdr:rowOff>
    </xdr:from>
    <xdr:ext cx="599010" cy="259045"/>
    <xdr:sp macro="" textlink="">
      <xdr:nvSpPr>
        <xdr:cNvPr id="531" name="災害復旧事業費最大値テキスト">
          <a:extLst>
            <a:ext uri="{FF2B5EF4-FFF2-40B4-BE49-F238E27FC236}">
              <a16:creationId xmlns:a16="http://schemas.microsoft.com/office/drawing/2014/main" id="{00000000-0008-0000-0600-000013020000}"/>
            </a:ext>
          </a:extLst>
        </xdr:cNvPr>
        <xdr:cNvSpPr txBox="1"/>
      </xdr:nvSpPr>
      <xdr:spPr>
        <a:xfrm>
          <a:off x="16370300" y="509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9681</xdr:rowOff>
    </xdr:from>
    <xdr:to>
      <xdr:col>86</xdr:col>
      <xdr:colOff>25400</xdr:colOff>
      <xdr:row>31</xdr:row>
      <xdr:rowOff>9681</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6230600" y="532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58394</xdr:rowOff>
    </xdr:from>
    <xdr:to>
      <xdr:col>85</xdr:col>
      <xdr:colOff>127000</xdr:colOff>
      <xdr:row>38</xdr:row>
      <xdr:rowOff>37821</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5481300" y="6402044"/>
          <a:ext cx="838200" cy="150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89142</xdr:rowOff>
    </xdr:from>
    <xdr:ext cx="469744" cy="259045"/>
    <xdr:sp macro="" textlink="">
      <xdr:nvSpPr>
        <xdr:cNvPr id="534" name="災害復旧事業費平均値テキスト">
          <a:extLst>
            <a:ext uri="{FF2B5EF4-FFF2-40B4-BE49-F238E27FC236}">
              <a16:creationId xmlns:a16="http://schemas.microsoft.com/office/drawing/2014/main" id="{00000000-0008-0000-0600-000016020000}"/>
            </a:ext>
          </a:extLst>
        </xdr:cNvPr>
        <xdr:cNvSpPr txBox="1"/>
      </xdr:nvSpPr>
      <xdr:spPr>
        <a:xfrm>
          <a:off x="16370300" y="6604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110715</xdr:rowOff>
    </xdr:from>
    <xdr:to>
      <xdr:col>85</xdr:col>
      <xdr:colOff>177800</xdr:colOff>
      <xdr:row>39</xdr:row>
      <xdr:rowOff>40865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6268700" y="662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152795</xdr:rowOff>
    </xdr:from>
    <xdr:to>
      <xdr:col>81</xdr:col>
      <xdr:colOff>50800</xdr:colOff>
      <xdr:row>38</xdr:row>
      <xdr:rowOff>37821</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4592300" y="6496445"/>
          <a:ext cx="889000" cy="5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93091</xdr:rowOff>
    </xdr:from>
    <xdr:to>
      <xdr:col>81</xdr:col>
      <xdr:colOff>101600</xdr:colOff>
      <xdr:row>39</xdr:row>
      <xdr:rowOff>23241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5430500" y="66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14368</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70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88591</xdr:rowOff>
    </xdr:from>
    <xdr:to>
      <xdr:col>76</xdr:col>
      <xdr:colOff>114300</xdr:colOff>
      <xdr:row>37</xdr:row>
      <xdr:rowOff>152795</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3703300" y="6432241"/>
          <a:ext cx="889000" cy="6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89988</xdr:rowOff>
    </xdr:from>
    <xdr:to>
      <xdr:col>76</xdr:col>
      <xdr:colOff>165100</xdr:colOff>
      <xdr:row>39</xdr:row>
      <xdr:rowOff>20138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4541500" y="660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11265</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325111" y="669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88591</xdr:rowOff>
    </xdr:from>
    <xdr:to>
      <xdr:col>71</xdr:col>
      <xdr:colOff>177800</xdr:colOff>
      <xdr:row>38</xdr:row>
      <xdr:rowOff>144729</xdr:rowOff>
    </xdr:to>
    <xdr:cxnSp macro="">
      <xdr:nvCxnSpPr>
        <xdr:cNvPr id="542" name="直線コネクタ 541">
          <a:extLst>
            <a:ext uri="{FF2B5EF4-FFF2-40B4-BE49-F238E27FC236}">
              <a16:creationId xmlns:a16="http://schemas.microsoft.com/office/drawing/2014/main" id="{00000000-0008-0000-0600-00001E020000}"/>
            </a:ext>
          </a:extLst>
        </xdr:cNvPr>
        <xdr:cNvCxnSpPr/>
      </xdr:nvCxnSpPr>
      <xdr:spPr>
        <a:xfrm flipV="1">
          <a:off x="12814300" y="6432241"/>
          <a:ext cx="889000" cy="227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76991</xdr:rowOff>
    </xdr:from>
    <xdr:to>
      <xdr:col>72</xdr:col>
      <xdr:colOff>38100</xdr:colOff>
      <xdr:row>39</xdr:row>
      <xdr:rowOff>7141</xdr:rowOff>
    </xdr:to>
    <xdr:sp macro="" textlink="">
      <xdr:nvSpPr>
        <xdr:cNvPr id="543" name="フローチャート: 判断 542">
          <a:extLst>
            <a:ext uri="{FF2B5EF4-FFF2-40B4-BE49-F238E27FC236}">
              <a16:creationId xmlns:a16="http://schemas.microsoft.com/office/drawing/2014/main" id="{00000000-0008-0000-0600-00001F020000}"/>
            </a:ext>
          </a:extLst>
        </xdr:cNvPr>
        <xdr:cNvSpPr/>
      </xdr:nvSpPr>
      <xdr:spPr>
        <a:xfrm>
          <a:off x="13652500" y="659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169718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68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68250</xdr:rowOff>
    </xdr:from>
    <xdr:to>
      <xdr:col>67</xdr:col>
      <xdr:colOff>101600</xdr:colOff>
      <xdr:row>38</xdr:row>
      <xdr:rowOff>169850</xdr:rowOff>
    </xdr:to>
    <xdr:sp macro="" textlink="">
      <xdr:nvSpPr>
        <xdr:cNvPr id="545" name="フローチャート: 判断 544">
          <a:extLst>
            <a:ext uri="{FF2B5EF4-FFF2-40B4-BE49-F238E27FC236}">
              <a16:creationId xmlns:a16="http://schemas.microsoft.com/office/drawing/2014/main" id="{00000000-0008-0000-0600-000021020000}"/>
            </a:ext>
          </a:extLst>
        </xdr:cNvPr>
        <xdr:cNvSpPr/>
      </xdr:nvSpPr>
      <xdr:spPr>
        <a:xfrm>
          <a:off x="12763500" y="65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14927</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7594</xdr:rowOff>
    </xdr:from>
    <xdr:to>
      <xdr:col>85</xdr:col>
      <xdr:colOff>177800</xdr:colOff>
      <xdr:row>37</xdr:row>
      <xdr:rowOff>109194</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6268700" y="635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30471</xdr:rowOff>
    </xdr:from>
    <xdr:ext cx="534377" cy="259045"/>
    <xdr:sp macro="" textlink="">
      <xdr:nvSpPr>
        <xdr:cNvPr id="553" name="災害復旧事業費該当値テキスト">
          <a:extLst>
            <a:ext uri="{FF2B5EF4-FFF2-40B4-BE49-F238E27FC236}">
              <a16:creationId xmlns:a16="http://schemas.microsoft.com/office/drawing/2014/main" id="{00000000-0008-0000-0600-000029020000}"/>
            </a:ext>
          </a:extLst>
        </xdr:cNvPr>
        <xdr:cNvSpPr txBox="1"/>
      </xdr:nvSpPr>
      <xdr:spPr>
        <a:xfrm>
          <a:off x="16370300" y="6202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158471</xdr:rowOff>
    </xdr:from>
    <xdr:to>
      <xdr:col>81</xdr:col>
      <xdr:colOff>101600</xdr:colOff>
      <xdr:row>38</xdr:row>
      <xdr:rowOff>88621</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5430500" y="650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105148</xdr:rowOff>
    </xdr:from>
    <xdr:ext cx="534377"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5214111" y="627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101995</xdr:rowOff>
    </xdr:from>
    <xdr:to>
      <xdr:col>76</xdr:col>
      <xdr:colOff>165100</xdr:colOff>
      <xdr:row>38</xdr:row>
      <xdr:rowOff>32145</xdr:rowOff>
    </xdr:to>
    <xdr:sp macro="" textlink="">
      <xdr:nvSpPr>
        <xdr:cNvPr id="556" name="楕円 555">
          <a:extLst>
            <a:ext uri="{FF2B5EF4-FFF2-40B4-BE49-F238E27FC236}">
              <a16:creationId xmlns:a16="http://schemas.microsoft.com/office/drawing/2014/main" id="{00000000-0008-0000-0600-00002C020000}"/>
            </a:ext>
          </a:extLst>
        </xdr:cNvPr>
        <xdr:cNvSpPr/>
      </xdr:nvSpPr>
      <xdr:spPr>
        <a:xfrm>
          <a:off x="14541500" y="644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48672</xdr:rowOff>
    </xdr:from>
    <xdr:ext cx="534377"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4325111" y="622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37791</xdr:rowOff>
    </xdr:from>
    <xdr:to>
      <xdr:col>72</xdr:col>
      <xdr:colOff>38100</xdr:colOff>
      <xdr:row>37</xdr:row>
      <xdr:rowOff>139391</xdr:rowOff>
    </xdr:to>
    <xdr:sp macro="" textlink="">
      <xdr:nvSpPr>
        <xdr:cNvPr id="558" name="楕円 557">
          <a:extLst>
            <a:ext uri="{FF2B5EF4-FFF2-40B4-BE49-F238E27FC236}">
              <a16:creationId xmlns:a16="http://schemas.microsoft.com/office/drawing/2014/main" id="{00000000-0008-0000-0600-00002E020000}"/>
            </a:ext>
          </a:extLst>
        </xdr:cNvPr>
        <xdr:cNvSpPr/>
      </xdr:nvSpPr>
      <xdr:spPr>
        <a:xfrm>
          <a:off x="13652500" y="638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155918</xdr:rowOff>
    </xdr:from>
    <xdr:ext cx="534377"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3436111" y="615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93929</xdr:rowOff>
    </xdr:from>
    <xdr:to>
      <xdr:col>67</xdr:col>
      <xdr:colOff>101600</xdr:colOff>
      <xdr:row>39</xdr:row>
      <xdr:rowOff>24079</xdr:rowOff>
    </xdr:to>
    <xdr:sp macro="" textlink="">
      <xdr:nvSpPr>
        <xdr:cNvPr id="560" name="楕円 559">
          <a:extLst>
            <a:ext uri="{FF2B5EF4-FFF2-40B4-BE49-F238E27FC236}">
              <a16:creationId xmlns:a16="http://schemas.microsoft.com/office/drawing/2014/main" id="{00000000-0008-0000-0600-000030020000}"/>
            </a:ext>
          </a:extLst>
        </xdr:cNvPr>
        <xdr:cNvSpPr/>
      </xdr:nvSpPr>
      <xdr:spPr>
        <a:xfrm>
          <a:off x="12763500" y="660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15206</xdr:rowOff>
    </xdr:from>
    <xdr:ext cx="534377"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547111" y="670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9" name="正方形/長方形 568">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失業対策事業費グラフ枠">
          <a:extLst>
            <a:ext uri="{FF2B5EF4-FFF2-40B4-BE49-F238E27FC236}">
              <a16:creationId xmlns:a16="http://schemas.microsoft.com/office/drawing/2014/main" id="{00000000-0008-0000-06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8" name="失業対策事業費最小値テキスト">
          <a:extLst>
            <a:ext uri="{FF2B5EF4-FFF2-40B4-BE49-F238E27FC236}">
              <a16:creationId xmlns:a16="http://schemas.microsoft.com/office/drawing/2014/main" id="{00000000-0008-0000-0600-00004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80" name="失業対策事業費最大値テキスト">
          <a:extLst>
            <a:ext uri="{FF2B5EF4-FFF2-40B4-BE49-F238E27FC236}">
              <a16:creationId xmlns:a16="http://schemas.microsoft.com/office/drawing/2014/main" id="{00000000-0008-0000-0600-00004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3" name="失業対策事業費平均値テキスト">
          <a:extLst>
            <a:ext uri="{FF2B5EF4-FFF2-40B4-BE49-F238E27FC236}">
              <a16:creationId xmlns:a16="http://schemas.microsoft.com/office/drawing/2014/main" id="{00000000-0008-0000-0600-00004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1" name="直線コネクタ 590">
          <a:extLst>
            <a:ext uri="{FF2B5EF4-FFF2-40B4-BE49-F238E27FC236}">
              <a16:creationId xmlns:a16="http://schemas.microsoft.com/office/drawing/2014/main" id="{00000000-0008-0000-0600-00004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2" name="フローチャート: 判断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フローチャート: 判断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2" name="失業対策事業費該当値テキスト">
          <a:extLst>
            <a:ext uri="{FF2B5EF4-FFF2-40B4-BE49-F238E27FC236}">
              <a16:creationId xmlns:a16="http://schemas.microsoft.com/office/drawing/2014/main" id="{00000000-0008-0000-0600-00005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5" name="楕円 604">
          <a:extLst>
            <a:ext uri="{FF2B5EF4-FFF2-40B4-BE49-F238E27FC236}">
              <a16:creationId xmlns:a16="http://schemas.microsoft.com/office/drawing/2014/main" id="{00000000-0008-0000-0600-00005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7" name="楕円 606">
          <a:extLst>
            <a:ext uri="{FF2B5EF4-FFF2-40B4-BE49-F238E27FC236}">
              <a16:creationId xmlns:a16="http://schemas.microsoft.com/office/drawing/2014/main" id="{00000000-0008-0000-0600-00005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9" name="楕円 608">
          <a:extLst>
            <a:ext uri="{FF2B5EF4-FFF2-40B4-BE49-F238E27FC236}">
              <a16:creationId xmlns:a16="http://schemas.microsoft.com/office/drawing/2014/main" id="{00000000-0008-0000-0600-00006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公債費グラフ枠">
          <a:extLst>
            <a:ext uri="{FF2B5EF4-FFF2-40B4-BE49-F238E27FC236}">
              <a16:creationId xmlns:a16="http://schemas.microsoft.com/office/drawing/2014/main" id="{00000000-0008-0000-06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158380</xdr:rowOff>
    </xdr:from>
    <xdr:to>
      <xdr:col>85</xdr:col>
      <xdr:colOff>126364</xdr:colOff>
      <xdr:row>79</xdr:row>
      <xdr:rowOff>158141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6317595" y="12159880"/>
          <a:ext cx="1269" cy="154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161968</xdr:rowOff>
    </xdr:from>
    <xdr:ext cx="534377" cy="259045"/>
    <xdr:sp macro="" textlink="">
      <xdr:nvSpPr>
        <xdr:cNvPr id="638" name="公債費最小値テキスト">
          <a:extLst>
            <a:ext uri="{FF2B5EF4-FFF2-40B4-BE49-F238E27FC236}">
              <a16:creationId xmlns:a16="http://schemas.microsoft.com/office/drawing/2014/main" id="{00000000-0008-0000-0600-00007E020000}"/>
            </a:ext>
          </a:extLst>
        </xdr:cNvPr>
        <xdr:cNvSpPr txBox="1"/>
      </xdr:nvSpPr>
      <xdr:spPr>
        <a:xfrm>
          <a:off x="16370300" y="1370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158141</xdr:rowOff>
    </xdr:from>
    <xdr:to>
      <xdr:col>86</xdr:col>
      <xdr:colOff>25400</xdr:colOff>
      <xdr:row>79</xdr:row>
      <xdr:rowOff>158141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6230600" y="13702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105057</xdr:rowOff>
    </xdr:from>
    <xdr:ext cx="599010" cy="259045"/>
    <xdr:sp macro="" textlink="">
      <xdr:nvSpPr>
        <xdr:cNvPr id="640" name="公債費最大値テキスト">
          <a:extLst>
            <a:ext uri="{FF2B5EF4-FFF2-40B4-BE49-F238E27FC236}">
              <a16:creationId xmlns:a16="http://schemas.microsoft.com/office/drawing/2014/main" id="{00000000-0008-0000-0600-000080020000}"/>
            </a:ext>
          </a:extLst>
        </xdr:cNvPr>
        <xdr:cNvSpPr txBox="1"/>
      </xdr:nvSpPr>
      <xdr:spPr>
        <a:xfrm>
          <a:off x="16370300" y="1193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158380</xdr:rowOff>
    </xdr:from>
    <xdr:to>
      <xdr:col>86</xdr:col>
      <xdr:colOff>25400</xdr:colOff>
      <xdr:row>70</xdr:row>
      <xdr:rowOff>158380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6230600" y="1215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52952</xdr:rowOff>
    </xdr:from>
    <xdr:to>
      <xdr:col>85</xdr:col>
      <xdr:colOff>127000</xdr:colOff>
      <xdr:row>76</xdr:row>
      <xdr:rowOff>53791</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5481300" y="13083152"/>
          <a:ext cx="8382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164660</xdr:rowOff>
    </xdr:from>
    <xdr:ext cx="534377" cy="259045"/>
    <xdr:sp macro="" textlink="">
      <xdr:nvSpPr>
        <xdr:cNvPr id="643" name="公債費平均値テキスト">
          <a:extLst>
            <a:ext uri="{FF2B5EF4-FFF2-40B4-BE49-F238E27FC236}">
              <a16:creationId xmlns:a16="http://schemas.microsoft.com/office/drawing/2014/main" id="{00000000-0008-0000-0600-000083020000}"/>
            </a:ext>
          </a:extLst>
        </xdr:cNvPr>
        <xdr:cNvSpPr txBox="1"/>
      </xdr:nvSpPr>
      <xdr:spPr>
        <a:xfrm>
          <a:off x="16370300" y="128519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141783</xdr:rowOff>
    </xdr:from>
    <xdr:to>
      <xdr:col>85</xdr:col>
      <xdr:colOff>177800</xdr:colOff>
      <xdr:row>76</xdr:row>
      <xdr:rowOff>71934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6268700" y="13000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50448</xdr:rowOff>
    </xdr:from>
    <xdr:to>
      <xdr:col>81</xdr:col>
      <xdr:colOff>50800</xdr:colOff>
      <xdr:row>76</xdr:row>
      <xdr:rowOff>52952</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a:off x="14592300" y="13080648"/>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140956</xdr:rowOff>
    </xdr:from>
    <xdr:to>
      <xdr:col>81</xdr:col>
      <xdr:colOff>101600</xdr:colOff>
      <xdr:row>76</xdr:row>
      <xdr:rowOff>71106</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5430500" y="1299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87633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277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18270</xdr:rowOff>
    </xdr:from>
    <xdr:to>
      <xdr:col>76</xdr:col>
      <xdr:colOff>114300</xdr:colOff>
      <xdr:row>76</xdr:row>
      <xdr:rowOff>50448</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a:off x="13703300" y="13048470"/>
          <a:ext cx="889000" cy="3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144809</xdr:rowOff>
    </xdr:from>
    <xdr:to>
      <xdr:col>76</xdr:col>
      <xdr:colOff>165100</xdr:colOff>
      <xdr:row>76</xdr:row>
      <xdr:rowOff>74960</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45415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91486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277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18270</xdr:rowOff>
    </xdr:from>
    <xdr:to>
      <xdr:col>71</xdr:col>
      <xdr:colOff>177800</xdr:colOff>
      <xdr:row>76</xdr:row>
      <xdr:rowOff>72197</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flipV="1">
          <a:off x="12814300" y="13048470"/>
          <a:ext cx="889000" cy="5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155673</xdr:rowOff>
    </xdr:from>
    <xdr:to>
      <xdr:col>72</xdr:col>
      <xdr:colOff>38100</xdr:colOff>
      <xdr:row>76</xdr:row>
      <xdr:rowOff>85823</xdr:rowOff>
    </xdr:to>
    <xdr:sp macro="" textlink="">
      <xdr:nvSpPr>
        <xdr:cNvPr id="652" name="フローチャート: 判断 651">
          <a:extLst>
            <a:ext uri="{FF2B5EF4-FFF2-40B4-BE49-F238E27FC236}">
              <a16:creationId xmlns:a16="http://schemas.microsoft.com/office/drawing/2014/main" id="{00000000-0008-0000-0600-00008C020000}"/>
            </a:ext>
          </a:extLst>
        </xdr:cNvPr>
        <xdr:cNvSpPr/>
      </xdr:nvSpPr>
      <xdr:spPr>
        <a:xfrm>
          <a:off x="13652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76950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10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12112</xdr:rowOff>
    </xdr:from>
    <xdr:to>
      <xdr:col>67</xdr:col>
      <xdr:colOff>101600</xdr:colOff>
      <xdr:row>76</xdr:row>
      <xdr:rowOff>113712</xdr:rowOff>
    </xdr:to>
    <xdr:sp macro="" textlink="">
      <xdr:nvSpPr>
        <xdr:cNvPr id="654" name="フローチャート: 判断 653">
          <a:extLst>
            <a:ext uri="{FF2B5EF4-FFF2-40B4-BE49-F238E27FC236}">
              <a16:creationId xmlns:a16="http://schemas.microsoft.com/office/drawing/2014/main" id="{00000000-0008-0000-0600-00008E020000}"/>
            </a:ext>
          </a:extLst>
        </xdr:cNvPr>
        <xdr:cNvSpPr/>
      </xdr:nvSpPr>
      <xdr:spPr>
        <a:xfrm>
          <a:off x="12763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130239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281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2991</xdr:rowOff>
    </xdr:from>
    <xdr:to>
      <xdr:col>85</xdr:col>
      <xdr:colOff>177800</xdr:colOff>
      <xdr:row>76</xdr:row>
      <xdr:rowOff>104591</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6268700" y="1303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152868</xdr:rowOff>
    </xdr:from>
    <xdr:ext cx="534377" cy="259045"/>
    <xdr:sp macro="" textlink="">
      <xdr:nvSpPr>
        <xdr:cNvPr id="662" name="公債費該当値テキスト">
          <a:extLst>
            <a:ext uri="{FF2B5EF4-FFF2-40B4-BE49-F238E27FC236}">
              <a16:creationId xmlns:a16="http://schemas.microsoft.com/office/drawing/2014/main" id="{00000000-0008-0000-0600-000096020000}"/>
            </a:ext>
          </a:extLst>
        </xdr:cNvPr>
        <xdr:cNvSpPr txBox="1"/>
      </xdr:nvSpPr>
      <xdr:spPr>
        <a:xfrm>
          <a:off x="16370300" y="1301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2152</xdr:rowOff>
    </xdr:from>
    <xdr:to>
      <xdr:col>81</xdr:col>
      <xdr:colOff>101600</xdr:colOff>
      <xdr:row>76</xdr:row>
      <xdr:rowOff>103752</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5430500" y="1303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94879</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5214111" y="1312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171098</xdr:rowOff>
    </xdr:from>
    <xdr:to>
      <xdr:col>76</xdr:col>
      <xdr:colOff>165100</xdr:colOff>
      <xdr:row>76</xdr:row>
      <xdr:rowOff>101248</xdr:rowOff>
    </xdr:to>
    <xdr:sp macro="" textlink="">
      <xdr:nvSpPr>
        <xdr:cNvPr id="665" name="楕円 664">
          <a:extLst>
            <a:ext uri="{FF2B5EF4-FFF2-40B4-BE49-F238E27FC236}">
              <a16:creationId xmlns:a16="http://schemas.microsoft.com/office/drawing/2014/main" id="{00000000-0008-0000-0600-000099020000}"/>
            </a:ext>
          </a:extLst>
        </xdr:cNvPr>
        <xdr:cNvSpPr/>
      </xdr:nvSpPr>
      <xdr:spPr>
        <a:xfrm>
          <a:off x="14541500" y="1302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92375</xdr:rowOff>
    </xdr:from>
    <xdr:ext cx="534377"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4325111" y="13122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138920</xdr:rowOff>
    </xdr:from>
    <xdr:to>
      <xdr:col>72</xdr:col>
      <xdr:colOff>38100</xdr:colOff>
      <xdr:row>76</xdr:row>
      <xdr:rowOff>69070</xdr:rowOff>
    </xdr:to>
    <xdr:sp macro="" textlink="">
      <xdr:nvSpPr>
        <xdr:cNvPr id="667" name="楕円 666">
          <a:extLst>
            <a:ext uri="{FF2B5EF4-FFF2-40B4-BE49-F238E27FC236}">
              <a16:creationId xmlns:a16="http://schemas.microsoft.com/office/drawing/2014/main" id="{00000000-0008-0000-0600-00009B020000}"/>
            </a:ext>
          </a:extLst>
        </xdr:cNvPr>
        <xdr:cNvSpPr/>
      </xdr:nvSpPr>
      <xdr:spPr>
        <a:xfrm>
          <a:off x="13652500" y="1299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85597</xdr:rowOff>
    </xdr:from>
    <xdr:ext cx="534377"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3436111" y="1277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21397</xdr:rowOff>
    </xdr:from>
    <xdr:to>
      <xdr:col>67</xdr:col>
      <xdr:colOff>101600</xdr:colOff>
      <xdr:row>76</xdr:row>
      <xdr:rowOff>122997</xdr:rowOff>
    </xdr:to>
    <xdr:sp macro="" textlink="">
      <xdr:nvSpPr>
        <xdr:cNvPr id="669" name="楕円 668">
          <a:extLst>
            <a:ext uri="{FF2B5EF4-FFF2-40B4-BE49-F238E27FC236}">
              <a16:creationId xmlns:a16="http://schemas.microsoft.com/office/drawing/2014/main" id="{00000000-0008-0000-0600-00009D020000}"/>
            </a:ext>
          </a:extLst>
        </xdr:cNvPr>
        <xdr:cNvSpPr/>
      </xdr:nvSpPr>
      <xdr:spPr>
        <a:xfrm>
          <a:off x="12763500" y="1305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114124</xdr:rowOff>
    </xdr:from>
    <xdr:ext cx="534377"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547111" y="1314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6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6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6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積立金グラフ枠">
          <a:extLst>
            <a:ext uri="{FF2B5EF4-FFF2-40B4-BE49-F238E27FC236}">
              <a16:creationId xmlns:a16="http://schemas.microsoft.com/office/drawing/2014/main" id="{00000000-0008-0000-06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117687</xdr:rowOff>
    </xdr:from>
    <xdr:to>
      <xdr:col>85</xdr:col>
      <xdr:colOff>126364</xdr:colOff>
      <xdr:row>98</xdr:row>
      <xdr:rowOff>130679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6317595" y="15719637"/>
          <a:ext cx="1269" cy="1213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134506</xdr:rowOff>
    </xdr:from>
    <xdr:ext cx="469744" cy="259045"/>
    <xdr:sp macro="" textlink="">
      <xdr:nvSpPr>
        <xdr:cNvPr id="693" name="積立金最小値テキスト">
          <a:extLst>
            <a:ext uri="{FF2B5EF4-FFF2-40B4-BE49-F238E27FC236}">
              <a16:creationId xmlns:a16="http://schemas.microsoft.com/office/drawing/2014/main" id="{00000000-0008-0000-0600-0000B5020000}"/>
            </a:ext>
          </a:extLst>
        </xdr:cNvPr>
        <xdr:cNvSpPr txBox="1"/>
      </xdr:nvSpPr>
      <xdr:spPr>
        <a:xfrm>
          <a:off x="16370300" y="169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130679</xdr:rowOff>
    </xdr:from>
    <xdr:to>
      <xdr:col>86</xdr:col>
      <xdr:colOff>25400</xdr:colOff>
      <xdr:row>98</xdr:row>
      <xdr:rowOff>130679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693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64364</xdr:rowOff>
    </xdr:from>
    <xdr:ext cx="599010" cy="259045"/>
    <xdr:sp macro="" textlink="">
      <xdr:nvSpPr>
        <xdr:cNvPr id="695" name="積立金最大値テキスト">
          <a:extLst>
            <a:ext uri="{FF2B5EF4-FFF2-40B4-BE49-F238E27FC236}">
              <a16:creationId xmlns:a16="http://schemas.microsoft.com/office/drawing/2014/main" id="{00000000-0008-0000-0600-0000B7020000}"/>
            </a:ext>
          </a:extLst>
        </xdr:cNvPr>
        <xdr:cNvSpPr txBox="1"/>
      </xdr:nvSpPr>
      <xdr:spPr>
        <a:xfrm>
          <a:off x="16370300" y="1549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117687</xdr:rowOff>
    </xdr:from>
    <xdr:to>
      <xdr:col>86</xdr:col>
      <xdr:colOff>25400</xdr:colOff>
      <xdr:row>91</xdr:row>
      <xdr:rowOff>117687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6230600" y="1571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155896</xdr:rowOff>
    </xdr:from>
    <xdr:to>
      <xdr:col>85</xdr:col>
      <xdr:colOff>127000</xdr:colOff>
      <xdr:row>98</xdr:row>
      <xdr:rowOff>21836</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5481300" y="16786546"/>
          <a:ext cx="838200" cy="37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120164</xdr:rowOff>
    </xdr:from>
    <xdr:ext cx="534377" cy="259045"/>
    <xdr:sp macro="" textlink="">
      <xdr:nvSpPr>
        <xdr:cNvPr id="698" name="積立金平均値テキスト">
          <a:extLst>
            <a:ext uri="{FF2B5EF4-FFF2-40B4-BE49-F238E27FC236}">
              <a16:creationId xmlns:a16="http://schemas.microsoft.com/office/drawing/2014/main" id="{00000000-0008-0000-0600-0000BA020000}"/>
            </a:ext>
          </a:extLst>
        </xdr:cNvPr>
        <xdr:cNvSpPr txBox="1"/>
      </xdr:nvSpPr>
      <xdr:spPr>
        <a:xfrm>
          <a:off x="16370300" y="16579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97287</xdr:rowOff>
    </xdr:from>
    <xdr:to>
      <xdr:col>85</xdr:col>
      <xdr:colOff>177800</xdr:colOff>
      <xdr:row>98</xdr:row>
      <xdr:rowOff>27437</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6268700" y="167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155896</xdr:rowOff>
    </xdr:from>
    <xdr:to>
      <xdr:col>81</xdr:col>
      <xdr:colOff>50800</xdr:colOff>
      <xdr:row>98</xdr:row>
      <xdr:rowOff>10733</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4592300" y="16786546"/>
          <a:ext cx="889000" cy="2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101245</xdr:rowOff>
    </xdr:from>
    <xdr:to>
      <xdr:col>81</xdr:col>
      <xdr:colOff>101600</xdr:colOff>
      <xdr:row>98</xdr:row>
      <xdr:rowOff>31395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5430500" y="1673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47922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50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71562</xdr:rowOff>
    </xdr:from>
    <xdr:to>
      <xdr:col>76</xdr:col>
      <xdr:colOff>114300</xdr:colOff>
      <xdr:row>98</xdr:row>
      <xdr:rowOff>10733</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a:off x="13703300" y="16530762"/>
          <a:ext cx="889000" cy="28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118332</xdr:rowOff>
    </xdr:from>
    <xdr:to>
      <xdr:col>76</xdr:col>
      <xdr:colOff>165100</xdr:colOff>
      <xdr:row>98</xdr:row>
      <xdr:rowOff>48482</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4541500" y="1674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65009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52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71562</xdr:rowOff>
    </xdr:from>
    <xdr:to>
      <xdr:col>71</xdr:col>
      <xdr:colOff>177800</xdr:colOff>
      <xdr:row>98</xdr:row>
      <xdr:rowOff>45245</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flipV="1">
          <a:off x="12814300" y="16530762"/>
          <a:ext cx="889000" cy="31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135139</xdr:rowOff>
    </xdr:from>
    <xdr:to>
      <xdr:col>72</xdr:col>
      <xdr:colOff>38100</xdr:colOff>
      <xdr:row>98</xdr:row>
      <xdr:rowOff>65289</xdr:rowOff>
    </xdr:to>
    <xdr:sp macro=""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3652500" y="167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56416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85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10632</xdr:rowOff>
    </xdr:from>
    <xdr:to>
      <xdr:col>67</xdr:col>
      <xdr:colOff>101600</xdr:colOff>
      <xdr:row>98</xdr:row>
      <xdr:rowOff>112232</xdr:rowOff>
    </xdr:to>
    <xdr:sp macro="" textlink="">
      <xdr:nvSpPr>
        <xdr:cNvPr id="709" name="フローチャート: 判断 708">
          <a:extLst>
            <a:ext uri="{FF2B5EF4-FFF2-40B4-BE49-F238E27FC236}">
              <a16:creationId xmlns:a16="http://schemas.microsoft.com/office/drawing/2014/main" id="{00000000-0008-0000-0600-0000C5020000}"/>
            </a:ext>
          </a:extLst>
        </xdr:cNvPr>
        <xdr:cNvSpPr/>
      </xdr:nvSpPr>
      <xdr:spPr>
        <a:xfrm>
          <a:off x="12763500" y="168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103359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9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142486</xdr:rowOff>
    </xdr:from>
    <xdr:to>
      <xdr:col>85</xdr:col>
      <xdr:colOff>177800</xdr:colOff>
      <xdr:row>98</xdr:row>
      <xdr:rowOff>72636</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6268700" y="1677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75714</xdr:rowOff>
    </xdr:from>
    <xdr:ext cx="534377" cy="259045"/>
    <xdr:sp macro="" textlink="">
      <xdr:nvSpPr>
        <xdr:cNvPr id="717" name="積立金該当値テキスト">
          <a:extLst>
            <a:ext uri="{FF2B5EF4-FFF2-40B4-BE49-F238E27FC236}">
              <a16:creationId xmlns:a16="http://schemas.microsoft.com/office/drawing/2014/main" id="{00000000-0008-0000-0600-0000CD020000}"/>
            </a:ext>
          </a:extLst>
        </xdr:cNvPr>
        <xdr:cNvSpPr txBox="1"/>
      </xdr:nvSpPr>
      <xdr:spPr>
        <a:xfrm>
          <a:off x="16370300" y="1670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105096</xdr:rowOff>
    </xdr:from>
    <xdr:to>
      <xdr:col>81</xdr:col>
      <xdr:colOff>101600</xdr:colOff>
      <xdr:row>98</xdr:row>
      <xdr:rowOff>35246</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5430500" y="16735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26373</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214111" y="16828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131383</xdr:rowOff>
    </xdr:from>
    <xdr:to>
      <xdr:col>76</xdr:col>
      <xdr:colOff>165100</xdr:colOff>
      <xdr:row>98</xdr:row>
      <xdr:rowOff>61533</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4541500" y="1676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52660</xdr:rowOff>
    </xdr:from>
    <xdr:ext cx="534377"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4325111" y="16854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20762</xdr:rowOff>
    </xdr:from>
    <xdr:to>
      <xdr:col>72</xdr:col>
      <xdr:colOff>38100</xdr:colOff>
      <xdr:row>96</xdr:row>
      <xdr:rowOff>122362</xdr:rowOff>
    </xdr:to>
    <xdr:sp macro="" textlink="">
      <xdr:nvSpPr>
        <xdr:cNvPr id="722" name="楕円 721">
          <a:extLst>
            <a:ext uri="{FF2B5EF4-FFF2-40B4-BE49-F238E27FC236}">
              <a16:creationId xmlns:a16="http://schemas.microsoft.com/office/drawing/2014/main" id="{00000000-0008-0000-0600-0000D2020000}"/>
            </a:ext>
          </a:extLst>
        </xdr:cNvPr>
        <xdr:cNvSpPr/>
      </xdr:nvSpPr>
      <xdr:spPr>
        <a:xfrm>
          <a:off x="13652500" y="1647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138889</xdr:rowOff>
    </xdr:from>
    <xdr:ext cx="599010"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3403795" y="16255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165895</xdr:rowOff>
    </xdr:from>
    <xdr:to>
      <xdr:col>67</xdr:col>
      <xdr:colOff>101600</xdr:colOff>
      <xdr:row>98</xdr:row>
      <xdr:rowOff>96045</xdr:rowOff>
    </xdr:to>
    <xdr:sp macro="" textlink="">
      <xdr:nvSpPr>
        <xdr:cNvPr id="724" name="楕円 723">
          <a:extLst>
            <a:ext uri="{FF2B5EF4-FFF2-40B4-BE49-F238E27FC236}">
              <a16:creationId xmlns:a16="http://schemas.microsoft.com/office/drawing/2014/main" id="{00000000-0008-0000-0600-0000D4020000}"/>
            </a:ext>
          </a:extLst>
        </xdr:cNvPr>
        <xdr:cNvSpPr/>
      </xdr:nvSpPr>
      <xdr:spPr>
        <a:xfrm>
          <a:off x="12763500" y="1679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112572</xdr:rowOff>
    </xdr:from>
    <xdr:ext cx="534377"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2547111" y="1657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6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投資及び出資金グラフ枠">
          <a:extLst>
            <a:ext uri="{FF2B5EF4-FFF2-40B4-BE49-F238E27FC236}">
              <a16:creationId xmlns:a16="http://schemas.microsoft.com/office/drawing/2014/main" id="{00000000-0008-0000-06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142378</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2159595" y="5971678"/>
          <a:ext cx="1269" cy="813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2" name="投資及び出資金最小値テキスト">
          <a:extLst>
            <a:ext uri="{FF2B5EF4-FFF2-40B4-BE49-F238E27FC236}">
              <a16:creationId xmlns:a16="http://schemas.microsoft.com/office/drawing/2014/main" id="{00000000-0008-0000-0600-0000F0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33</xdr:row>
      <xdr:rowOff>89055</xdr:rowOff>
    </xdr:from>
    <xdr:ext cx="534377" cy="259045"/>
    <xdr:sp macro="" textlink="">
      <xdr:nvSpPr>
        <xdr:cNvPr id="754" name="投資及び出資金最大値テキスト">
          <a:extLst>
            <a:ext uri="{FF2B5EF4-FFF2-40B4-BE49-F238E27FC236}">
              <a16:creationId xmlns:a16="http://schemas.microsoft.com/office/drawing/2014/main" id="{00000000-0008-0000-0600-0000F2020000}"/>
            </a:ext>
          </a:extLst>
        </xdr:cNvPr>
        <xdr:cNvSpPr txBox="1"/>
      </xdr:nvSpPr>
      <xdr:spPr>
        <a:xfrm>
          <a:off x="22212300" y="5746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142378</xdr:rowOff>
    </xdr:from>
    <xdr:to>
      <xdr:col>116</xdr:col>
      <xdr:colOff>152400</xdr:colOff>
      <xdr:row>34</xdr:row>
      <xdr:rowOff>142378</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22072600" y="5971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128499</xdr:rowOff>
    </xdr:from>
    <xdr:to>
      <xdr:col>116</xdr:col>
      <xdr:colOff>63500</xdr:colOff>
      <xdr:row>37</xdr:row>
      <xdr:rowOff>166250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21323300" y="6472149"/>
          <a:ext cx="838200" cy="37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47047</xdr:rowOff>
    </xdr:from>
    <xdr:ext cx="469744" cy="259045"/>
    <xdr:sp macro="" textlink="">
      <xdr:nvSpPr>
        <xdr:cNvPr id="757" name="投資及び出資金平均値テキスト">
          <a:extLst>
            <a:ext uri="{FF2B5EF4-FFF2-40B4-BE49-F238E27FC236}">
              <a16:creationId xmlns:a16="http://schemas.microsoft.com/office/drawing/2014/main" id="{00000000-0008-0000-0600-0000F5020000}"/>
            </a:ext>
          </a:extLst>
        </xdr:cNvPr>
        <xdr:cNvSpPr txBox="1"/>
      </xdr:nvSpPr>
      <xdr:spPr>
        <a:xfrm>
          <a:off x="22212300" y="6562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68620</xdr:rowOff>
    </xdr:from>
    <xdr:to>
      <xdr:col>116</xdr:col>
      <xdr:colOff>114300</xdr:colOff>
      <xdr:row>38</xdr:row>
      <xdr:rowOff>170220</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2110700" y="658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128499</xdr:rowOff>
    </xdr:from>
    <xdr:to>
      <xdr:col>111</xdr:col>
      <xdr:colOff>177800</xdr:colOff>
      <xdr:row>37</xdr:row>
      <xdr:rowOff>151783</xdr:rowOff>
    </xdr:to>
    <xdr:cxnSp macro="">
      <xdr:nvCxnSpPr>
        <xdr:cNvPr id="759" name="直線コネクタ 758">
          <a:extLst>
            <a:ext uri="{FF2B5EF4-FFF2-40B4-BE49-F238E27FC236}">
              <a16:creationId xmlns:a16="http://schemas.microsoft.com/office/drawing/2014/main" id="{00000000-0008-0000-0600-0000F7020000}"/>
            </a:ext>
          </a:extLst>
        </xdr:cNvPr>
        <xdr:cNvCxnSpPr/>
      </xdr:nvCxnSpPr>
      <xdr:spPr>
        <a:xfrm flipV="1">
          <a:off x="20434300" y="6472149"/>
          <a:ext cx="889000" cy="2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88345</xdr:rowOff>
    </xdr:from>
    <xdr:to>
      <xdr:col>112</xdr:col>
      <xdr:colOff>38100</xdr:colOff>
      <xdr:row>39</xdr:row>
      <xdr:rowOff>18495</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21272500" y="6603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9622</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088428" y="669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34968</xdr:rowOff>
    </xdr:from>
    <xdr:to>
      <xdr:col>107</xdr:col>
      <xdr:colOff>50800</xdr:colOff>
      <xdr:row>37</xdr:row>
      <xdr:rowOff>151783</xdr:rowOff>
    </xdr:to>
    <xdr:cxnSp macro="">
      <xdr:nvCxnSpPr>
        <xdr:cNvPr id="762" name="直線コネクタ 761">
          <a:extLst>
            <a:ext uri="{FF2B5EF4-FFF2-40B4-BE49-F238E27FC236}">
              <a16:creationId xmlns:a16="http://schemas.microsoft.com/office/drawing/2014/main" id="{00000000-0008-0000-0600-0000FA020000}"/>
            </a:ext>
          </a:extLst>
        </xdr:cNvPr>
        <xdr:cNvCxnSpPr/>
      </xdr:nvCxnSpPr>
      <xdr:spPr>
        <a:xfrm>
          <a:off x="19545300" y="5349918"/>
          <a:ext cx="889000" cy="114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36714</xdr:rowOff>
    </xdr:from>
    <xdr:to>
      <xdr:col>107</xdr:col>
      <xdr:colOff>101600</xdr:colOff>
      <xdr:row>38</xdr:row>
      <xdr:rowOff>138314</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20383500" y="65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129441</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199428" y="664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34968</xdr:rowOff>
    </xdr:from>
    <xdr:to>
      <xdr:col>102</xdr:col>
      <xdr:colOff>114300</xdr:colOff>
      <xdr:row>37</xdr:row>
      <xdr:rowOff>107696</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flipV="1">
          <a:off x="18656300" y="5349918"/>
          <a:ext cx="889000" cy="110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116463</xdr:rowOff>
    </xdr:from>
    <xdr:to>
      <xdr:col>102</xdr:col>
      <xdr:colOff>165100</xdr:colOff>
      <xdr:row>39</xdr:row>
      <xdr:rowOff>46613</xdr:rowOff>
    </xdr:to>
    <xdr:sp macro="" textlink="">
      <xdr:nvSpPr>
        <xdr:cNvPr id="766" name="フローチャート: 判断 765">
          <a:extLst>
            <a:ext uri="{FF2B5EF4-FFF2-40B4-BE49-F238E27FC236}">
              <a16:creationId xmlns:a16="http://schemas.microsoft.com/office/drawing/2014/main" id="{00000000-0008-0000-0600-0000FE020000}"/>
            </a:ext>
          </a:extLst>
        </xdr:cNvPr>
        <xdr:cNvSpPr/>
      </xdr:nvSpPr>
      <xdr:spPr>
        <a:xfrm>
          <a:off x="19494500" y="6631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37740</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6724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122994</xdr:rowOff>
    </xdr:from>
    <xdr:to>
      <xdr:col>98</xdr:col>
      <xdr:colOff>38100</xdr:colOff>
      <xdr:row>39</xdr:row>
      <xdr:rowOff>53144</xdr:rowOff>
    </xdr:to>
    <xdr:sp macro="" textlink="">
      <xdr:nvSpPr>
        <xdr:cNvPr id="768" name="フローチャート: 判断 767">
          <a:extLst>
            <a:ext uri="{FF2B5EF4-FFF2-40B4-BE49-F238E27FC236}">
              <a16:creationId xmlns:a16="http://schemas.microsoft.com/office/drawing/2014/main" id="{00000000-0008-0000-0600-000000030000}"/>
            </a:ext>
          </a:extLst>
        </xdr:cNvPr>
        <xdr:cNvSpPr/>
      </xdr:nvSpPr>
      <xdr:spPr>
        <a:xfrm>
          <a:off x="18605500" y="6638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44271</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730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115450</xdr:rowOff>
    </xdr:from>
    <xdr:to>
      <xdr:col>116</xdr:col>
      <xdr:colOff>114300</xdr:colOff>
      <xdr:row>38</xdr:row>
      <xdr:rowOff>45600</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22110700" y="645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138327</xdr:rowOff>
    </xdr:from>
    <xdr:ext cx="469744" cy="259045"/>
    <xdr:sp macro="" textlink="">
      <xdr:nvSpPr>
        <xdr:cNvPr id="776" name="投資及び出資金該当値テキスト">
          <a:extLst>
            <a:ext uri="{FF2B5EF4-FFF2-40B4-BE49-F238E27FC236}">
              <a16:creationId xmlns:a16="http://schemas.microsoft.com/office/drawing/2014/main" id="{00000000-0008-0000-0600-000008030000}"/>
            </a:ext>
          </a:extLst>
        </xdr:cNvPr>
        <xdr:cNvSpPr txBox="1"/>
      </xdr:nvSpPr>
      <xdr:spPr>
        <a:xfrm>
          <a:off x="22212300" y="631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77699</xdr:rowOff>
    </xdr:from>
    <xdr:to>
      <xdr:col>112</xdr:col>
      <xdr:colOff>38100</xdr:colOff>
      <xdr:row>38</xdr:row>
      <xdr:rowOff>7849</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21272500" y="642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24376</xdr:rowOff>
    </xdr:from>
    <xdr:ext cx="469744"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21088428" y="6196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100983</xdr:rowOff>
    </xdr:from>
    <xdr:to>
      <xdr:col>107</xdr:col>
      <xdr:colOff>101600</xdr:colOff>
      <xdr:row>38</xdr:row>
      <xdr:rowOff>31133</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20383500" y="644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47660</xdr:rowOff>
    </xdr:from>
    <xdr:ext cx="469744"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20199428" y="6219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155618</xdr:rowOff>
    </xdr:from>
    <xdr:to>
      <xdr:col>102</xdr:col>
      <xdr:colOff>165100</xdr:colOff>
      <xdr:row>31</xdr:row>
      <xdr:rowOff>85768</xdr:rowOff>
    </xdr:to>
    <xdr:sp macro="" textlink="">
      <xdr:nvSpPr>
        <xdr:cNvPr id="781" name="楕円 780">
          <a:extLst>
            <a:ext uri="{FF2B5EF4-FFF2-40B4-BE49-F238E27FC236}">
              <a16:creationId xmlns:a16="http://schemas.microsoft.com/office/drawing/2014/main" id="{00000000-0008-0000-0600-00000D030000}"/>
            </a:ext>
          </a:extLst>
        </xdr:cNvPr>
        <xdr:cNvSpPr/>
      </xdr:nvSpPr>
      <xdr:spPr>
        <a:xfrm>
          <a:off x="19494500" y="529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29</xdr:row>
      <xdr:rowOff>102295</xdr:rowOff>
    </xdr:from>
    <xdr:ext cx="534377"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9278111" y="507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56896</xdr:rowOff>
    </xdr:from>
    <xdr:to>
      <xdr:col>98</xdr:col>
      <xdr:colOff>38100</xdr:colOff>
      <xdr:row>37</xdr:row>
      <xdr:rowOff>158496</xdr:rowOff>
    </xdr:to>
    <xdr:sp macro="" textlink="">
      <xdr:nvSpPr>
        <xdr:cNvPr id="783" name="楕円 782">
          <a:extLst>
            <a:ext uri="{FF2B5EF4-FFF2-40B4-BE49-F238E27FC236}">
              <a16:creationId xmlns:a16="http://schemas.microsoft.com/office/drawing/2014/main" id="{00000000-0008-0000-0600-00000F030000}"/>
            </a:ext>
          </a:extLst>
        </xdr:cNvPr>
        <xdr:cNvSpPr/>
      </xdr:nvSpPr>
      <xdr:spPr>
        <a:xfrm>
          <a:off x="18605500" y="640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3573</xdr:rowOff>
    </xdr:from>
    <xdr:ext cx="534377"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389111" y="617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6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6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6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5" name="貸付金グラフ枠">
          <a:extLst>
            <a:ext uri="{FF2B5EF4-FFF2-40B4-BE49-F238E27FC236}">
              <a16:creationId xmlns:a16="http://schemas.microsoft.com/office/drawing/2014/main" id="{00000000-0008-0000-0600-00002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144226</xdr:rowOff>
    </xdr:from>
    <xdr:to>
      <xdr:col>116</xdr:col>
      <xdr:colOff>62864</xdr:colOff>
      <xdr:row>58</xdr:row>
      <xdr:rowOff>139700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2159595" y="8888176"/>
          <a:ext cx="1269" cy="1195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7" name="貸付金最小値テキスト">
          <a:extLst>
            <a:ext uri="{FF2B5EF4-FFF2-40B4-BE49-F238E27FC236}">
              <a16:creationId xmlns:a16="http://schemas.microsoft.com/office/drawing/2014/main" id="{00000000-0008-0000-0600-000027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90903</xdr:rowOff>
    </xdr:from>
    <xdr:ext cx="534377" cy="259045"/>
    <xdr:sp macro="" textlink="">
      <xdr:nvSpPr>
        <xdr:cNvPr id="809" name="貸付金最大値テキスト">
          <a:extLst>
            <a:ext uri="{FF2B5EF4-FFF2-40B4-BE49-F238E27FC236}">
              <a16:creationId xmlns:a16="http://schemas.microsoft.com/office/drawing/2014/main" id="{00000000-0008-0000-0600-000029030000}"/>
            </a:ext>
          </a:extLst>
        </xdr:cNvPr>
        <xdr:cNvSpPr txBox="1"/>
      </xdr:nvSpPr>
      <xdr:spPr>
        <a:xfrm>
          <a:off x="22212300" y="86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144226</xdr:rowOff>
    </xdr:from>
    <xdr:to>
      <xdr:col>116</xdr:col>
      <xdr:colOff>152400</xdr:colOff>
      <xdr:row>51</xdr:row>
      <xdr:rowOff>144226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22072600" y="888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167967</xdr:rowOff>
    </xdr:from>
    <xdr:ext cx="469744" cy="259045"/>
    <xdr:sp macro="" textlink="">
      <xdr:nvSpPr>
        <xdr:cNvPr id="812" name="貸付金平均値テキスト">
          <a:extLst>
            <a:ext uri="{FF2B5EF4-FFF2-40B4-BE49-F238E27FC236}">
              <a16:creationId xmlns:a16="http://schemas.microsoft.com/office/drawing/2014/main" id="{00000000-0008-0000-0600-00002C030000}"/>
            </a:ext>
          </a:extLst>
        </xdr:cNvPr>
        <xdr:cNvSpPr txBox="1"/>
      </xdr:nvSpPr>
      <xdr:spPr>
        <a:xfrm>
          <a:off x="22212300" y="9769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145090</xdr:rowOff>
    </xdr:from>
    <xdr:to>
      <xdr:col>116</xdr:col>
      <xdr:colOff>114300</xdr:colOff>
      <xdr:row>58</xdr:row>
      <xdr:rowOff>75240</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21107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112126</xdr:rowOff>
    </xdr:from>
    <xdr:to>
      <xdr:col>112</xdr:col>
      <xdr:colOff>38100</xdr:colOff>
      <xdr:row>58</xdr:row>
      <xdr:rowOff>42276</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1272500" y="988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58803</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88428" y="966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129865</xdr:rowOff>
    </xdr:from>
    <xdr:to>
      <xdr:col>107</xdr:col>
      <xdr:colOff>101600</xdr:colOff>
      <xdr:row>58</xdr:row>
      <xdr:rowOff>60015</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203835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76542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67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134534</xdr:rowOff>
    </xdr:from>
    <xdr:to>
      <xdr:col>102</xdr:col>
      <xdr:colOff>114300</xdr:colOff>
      <xdr:row>58</xdr:row>
      <xdr:rowOff>139700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656300" y="10078634"/>
          <a:ext cx="8890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150896</xdr:rowOff>
    </xdr:from>
    <xdr:to>
      <xdr:col>102</xdr:col>
      <xdr:colOff>165100</xdr:colOff>
      <xdr:row>58</xdr:row>
      <xdr:rowOff>81046</xdr:rowOff>
    </xdr:to>
    <xdr:sp macro="" textlink="">
      <xdr:nvSpPr>
        <xdr:cNvPr id="821" name="フローチャート: 判断 820">
          <a:extLst>
            <a:ext uri="{FF2B5EF4-FFF2-40B4-BE49-F238E27FC236}">
              <a16:creationId xmlns:a16="http://schemas.microsoft.com/office/drawing/2014/main" id="{00000000-0008-0000-0600-000035030000}"/>
            </a:ext>
          </a:extLst>
        </xdr:cNvPr>
        <xdr:cNvSpPr/>
      </xdr:nvSpPr>
      <xdr:spPr>
        <a:xfrm>
          <a:off x="19494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97573</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969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42357</xdr:rowOff>
    </xdr:from>
    <xdr:to>
      <xdr:col>98</xdr:col>
      <xdr:colOff>38100</xdr:colOff>
      <xdr:row>57</xdr:row>
      <xdr:rowOff>143957</xdr:rowOff>
    </xdr:to>
    <xdr:sp macro="" textlink="">
      <xdr:nvSpPr>
        <xdr:cNvPr id="823" name="フローチャート: 判断 822">
          <a:extLst>
            <a:ext uri="{FF2B5EF4-FFF2-40B4-BE49-F238E27FC236}">
              <a16:creationId xmlns:a16="http://schemas.microsoft.com/office/drawing/2014/main" id="{00000000-0008-0000-0600-000037030000}"/>
            </a:ext>
          </a:extLst>
        </xdr:cNvPr>
        <xdr:cNvSpPr/>
      </xdr:nvSpPr>
      <xdr:spPr>
        <a:xfrm>
          <a:off x="18605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160484</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9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31" name="貸付金該当値テキスト">
          <a:extLst>
            <a:ext uri="{FF2B5EF4-FFF2-40B4-BE49-F238E27FC236}">
              <a16:creationId xmlns:a16="http://schemas.microsoft.com/office/drawing/2014/main" id="{00000000-0008-0000-0600-00003F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36" name="楕円 835">
          <a:extLst>
            <a:ext uri="{FF2B5EF4-FFF2-40B4-BE49-F238E27FC236}">
              <a16:creationId xmlns:a16="http://schemas.microsoft.com/office/drawing/2014/main" id="{00000000-0008-0000-0600-000044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83734</xdr:rowOff>
    </xdr:from>
    <xdr:to>
      <xdr:col>98</xdr:col>
      <xdr:colOff>38100</xdr:colOff>
      <xdr:row>59</xdr:row>
      <xdr:rowOff>13884</xdr:rowOff>
    </xdr:to>
    <xdr:sp macro="" textlink="">
      <xdr:nvSpPr>
        <xdr:cNvPr id="838" name="楕円 837">
          <a:extLst>
            <a:ext uri="{FF2B5EF4-FFF2-40B4-BE49-F238E27FC236}">
              <a16:creationId xmlns:a16="http://schemas.microsoft.com/office/drawing/2014/main" id="{00000000-0008-0000-0600-000046030000}"/>
            </a:ext>
          </a:extLst>
        </xdr:cNvPr>
        <xdr:cNvSpPr/>
      </xdr:nvSpPr>
      <xdr:spPr>
        <a:xfrm>
          <a:off x="18605500" y="1002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5011</xdr:rowOff>
    </xdr:from>
    <xdr:ext cx="378565"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467017" y="101205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5" name="正方形/長方形 844">
          <a:extLst>
            <a:ext uri="{FF2B5EF4-FFF2-40B4-BE49-F238E27FC236}">
              <a16:creationId xmlns:a16="http://schemas.microsoft.com/office/drawing/2014/main" id="{00000000-0008-0000-0600-00004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6" name="正方形/長方形 845">
          <a:extLst>
            <a:ext uri="{FF2B5EF4-FFF2-40B4-BE49-F238E27FC236}">
              <a16:creationId xmlns:a16="http://schemas.microsoft.com/office/drawing/2014/main" id="{00000000-0008-0000-0600-00004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7" name="正方形/長方形 846">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1" name="繰出金グラフ枠">
          <a:extLst>
            <a:ext uri="{FF2B5EF4-FFF2-40B4-BE49-F238E27FC236}">
              <a16:creationId xmlns:a16="http://schemas.microsoft.com/office/drawing/2014/main" id="{00000000-0008-0000-0600-00005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83258</xdr:rowOff>
    </xdr:from>
    <xdr:to>
      <xdr:col>116</xdr:col>
      <xdr:colOff>62864</xdr:colOff>
      <xdr:row>79</xdr:row>
      <xdr:rowOff>56100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2159595" y="12256208"/>
          <a:ext cx="1269" cy="134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59927</xdr:rowOff>
    </xdr:from>
    <xdr:ext cx="534377" cy="259045"/>
    <xdr:sp macro="" textlink="">
      <xdr:nvSpPr>
        <xdr:cNvPr id="863" name="繰出金最小値テキスト">
          <a:extLst>
            <a:ext uri="{FF2B5EF4-FFF2-40B4-BE49-F238E27FC236}">
              <a16:creationId xmlns:a16="http://schemas.microsoft.com/office/drawing/2014/main" id="{00000000-0008-0000-0600-00005F030000}"/>
            </a:ext>
          </a:extLst>
        </xdr:cNvPr>
        <xdr:cNvSpPr txBox="1"/>
      </xdr:nvSpPr>
      <xdr:spPr>
        <a:xfrm>
          <a:off x="22212300" y="1360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56100</xdr:rowOff>
    </xdr:from>
    <xdr:to>
      <xdr:col>116</xdr:col>
      <xdr:colOff>152400</xdr:colOff>
      <xdr:row>79</xdr:row>
      <xdr:rowOff>56100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22072600" y="1360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29935</xdr:rowOff>
    </xdr:from>
    <xdr:ext cx="534377" cy="259045"/>
    <xdr:sp macro="" textlink="">
      <xdr:nvSpPr>
        <xdr:cNvPr id="865" name="繰出金最大値テキスト">
          <a:extLst>
            <a:ext uri="{FF2B5EF4-FFF2-40B4-BE49-F238E27FC236}">
              <a16:creationId xmlns:a16="http://schemas.microsoft.com/office/drawing/2014/main" id="{00000000-0008-0000-0600-000061030000}"/>
            </a:ext>
          </a:extLst>
        </xdr:cNvPr>
        <xdr:cNvSpPr txBox="1"/>
      </xdr:nvSpPr>
      <xdr:spPr>
        <a:xfrm>
          <a:off x="22212300" y="1203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83258</xdr:rowOff>
    </xdr:from>
    <xdr:to>
      <xdr:col>116</xdr:col>
      <xdr:colOff>152400</xdr:colOff>
      <xdr:row>71</xdr:row>
      <xdr:rowOff>83258</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22072600" y="1225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96610</xdr:rowOff>
    </xdr:from>
    <xdr:to>
      <xdr:col>116</xdr:col>
      <xdr:colOff>63500</xdr:colOff>
      <xdr:row>77</xdr:row>
      <xdr:rowOff>48</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21323300" y="13126810"/>
          <a:ext cx="838200" cy="7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166138</xdr:rowOff>
    </xdr:from>
    <xdr:ext cx="534377" cy="259045"/>
    <xdr:sp macro="" textlink="">
      <xdr:nvSpPr>
        <xdr:cNvPr id="868" name="繰出金平均値テキスト">
          <a:extLst>
            <a:ext uri="{FF2B5EF4-FFF2-40B4-BE49-F238E27FC236}">
              <a16:creationId xmlns:a16="http://schemas.microsoft.com/office/drawing/2014/main" id="{00000000-0008-0000-0600-000064030000}"/>
            </a:ext>
          </a:extLst>
        </xdr:cNvPr>
        <xdr:cNvSpPr txBox="1"/>
      </xdr:nvSpPr>
      <xdr:spPr>
        <a:xfrm>
          <a:off x="22212300" y="12853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143261</xdr:rowOff>
    </xdr:from>
    <xdr:to>
      <xdr:col>116</xdr:col>
      <xdr:colOff>114300</xdr:colOff>
      <xdr:row>76</xdr:row>
      <xdr:rowOff>73411</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2110700" y="1300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48</xdr:rowOff>
    </xdr:from>
    <xdr:to>
      <xdr:col>111</xdr:col>
      <xdr:colOff>177800</xdr:colOff>
      <xdr:row>77</xdr:row>
      <xdr:rowOff>38202</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20434300" y="13201698"/>
          <a:ext cx="889000" cy="3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110503</xdr:rowOff>
    </xdr:from>
    <xdr:to>
      <xdr:col>112</xdr:col>
      <xdr:colOff>38100</xdr:colOff>
      <xdr:row>75</xdr:row>
      <xdr:rowOff>40653</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1272500" y="1279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57180</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56111" y="1257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38202</xdr:rowOff>
    </xdr:from>
    <xdr:to>
      <xdr:col>107</xdr:col>
      <xdr:colOff>50800</xdr:colOff>
      <xdr:row>77</xdr:row>
      <xdr:rowOff>64697</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flipV="1">
          <a:off x="19545300" y="13239852"/>
          <a:ext cx="889000" cy="2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93152</xdr:rowOff>
    </xdr:from>
    <xdr:to>
      <xdr:col>107</xdr:col>
      <xdr:colOff>101600</xdr:colOff>
      <xdr:row>75</xdr:row>
      <xdr:rowOff>23302</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20383500" y="1278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39829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255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56649</xdr:rowOff>
    </xdr:from>
    <xdr:to>
      <xdr:col>102</xdr:col>
      <xdr:colOff>114300</xdr:colOff>
      <xdr:row>77</xdr:row>
      <xdr:rowOff>64697</xdr:rowOff>
    </xdr:to>
    <xdr:cxnSp macro="">
      <xdr:nvCxnSpPr>
        <xdr:cNvPr id="876" name="直線コネクタ 875">
          <a:extLst>
            <a:ext uri="{FF2B5EF4-FFF2-40B4-BE49-F238E27FC236}">
              <a16:creationId xmlns:a16="http://schemas.microsoft.com/office/drawing/2014/main" id="{00000000-0008-0000-0600-00006C030000}"/>
            </a:ext>
          </a:extLst>
        </xdr:cNvPr>
        <xdr:cNvCxnSpPr/>
      </xdr:nvCxnSpPr>
      <xdr:spPr>
        <a:xfrm>
          <a:off x="18656300" y="13258299"/>
          <a:ext cx="889000" cy="8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81265</xdr:rowOff>
    </xdr:from>
    <xdr:to>
      <xdr:col>102</xdr:col>
      <xdr:colOff>165100</xdr:colOff>
      <xdr:row>75</xdr:row>
      <xdr:rowOff>11415</xdr:rowOff>
    </xdr:to>
    <xdr:sp macro="" textlink="">
      <xdr:nvSpPr>
        <xdr:cNvPr id="877" name="フローチャート: 判断 876">
          <a:extLst>
            <a:ext uri="{FF2B5EF4-FFF2-40B4-BE49-F238E27FC236}">
              <a16:creationId xmlns:a16="http://schemas.microsoft.com/office/drawing/2014/main" id="{00000000-0008-0000-0600-00006D030000}"/>
            </a:ext>
          </a:extLst>
        </xdr:cNvPr>
        <xdr:cNvSpPr/>
      </xdr:nvSpPr>
      <xdr:spPr>
        <a:xfrm>
          <a:off x="19494500" y="127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27942</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54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83939</xdr:rowOff>
    </xdr:from>
    <xdr:to>
      <xdr:col>98</xdr:col>
      <xdr:colOff>38100</xdr:colOff>
      <xdr:row>75</xdr:row>
      <xdr:rowOff>14089</xdr:rowOff>
    </xdr:to>
    <xdr:sp macro="" textlink="">
      <xdr:nvSpPr>
        <xdr:cNvPr id="879" name="フローチャート: 判断 878">
          <a:extLst>
            <a:ext uri="{FF2B5EF4-FFF2-40B4-BE49-F238E27FC236}">
              <a16:creationId xmlns:a16="http://schemas.microsoft.com/office/drawing/2014/main" id="{00000000-0008-0000-0600-00006F030000}"/>
            </a:ext>
          </a:extLst>
        </xdr:cNvPr>
        <xdr:cNvSpPr/>
      </xdr:nvSpPr>
      <xdr:spPr>
        <a:xfrm>
          <a:off x="18605500" y="1277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30616</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254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45810</xdr:rowOff>
    </xdr:from>
    <xdr:to>
      <xdr:col>116</xdr:col>
      <xdr:colOff>114300</xdr:colOff>
      <xdr:row>76</xdr:row>
      <xdr:rowOff>147410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2110700" y="130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24237</xdr:rowOff>
    </xdr:from>
    <xdr:ext cx="534377" cy="259045"/>
    <xdr:sp macro="" textlink="">
      <xdr:nvSpPr>
        <xdr:cNvPr id="887" name="繰出金該当値テキスト">
          <a:extLst>
            <a:ext uri="{FF2B5EF4-FFF2-40B4-BE49-F238E27FC236}">
              <a16:creationId xmlns:a16="http://schemas.microsoft.com/office/drawing/2014/main" id="{00000000-0008-0000-0600-000077030000}"/>
            </a:ext>
          </a:extLst>
        </xdr:cNvPr>
        <xdr:cNvSpPr txBox="1"/>
      </xdr:nvSpPr>
      <xdr:spPr>
        <a:xfrm>
          <a:off x="22212300" y="1305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120698</xdr:rowOff>
    </xdr:from>
    <xdr:to>
      <xdr:col>112</xdr:col>
      <xdr:colOff>38100</xdr:colOff>
      <xdr:row>77</xdr:row>
      <xdr:rowOff>50848</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21272500" y="1315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41975</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21056111" y="1324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158852</xdr:rowOff>
    </xdr:from>
    <xdr:to>
      <xdr:col>107</xdr:col>
      <xdr:colOff>101600</xdr:colOff>
      <xdr:row>77</xdr:row>
      <xdr:rowOff>89002</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20383500" y="1318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80129</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20167111" y="1328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13897</xdr:rowOff>
    </xdr:from>
    <xdr:to>
      <xdr:col>102</xdr:col>
      <xdr:colOff>165100</xdr:colOff>
      <xdr:row>77</xdr:row>
      <xdr:rowOff>115497</xdr:rowOff>
    </xdr:to>
    <xdr:sp macro="" textlink="">
      <xdr:nvSpPr>
        <xdr:cNvPr id="892" name="楕円 891">
          <a:extLst>
            <a:ext uri="{FF2B5EF4-FFF2-40B4-BE49-F238E27FC236}">
              <a16:creationId xmlns:a16="http://schemas.microsoft.com/office/drawing/2014/main" id="{00000000-0008-0000-0600-00007C030000}"/>
            </a:ext>
          </a:extLst>
        </xdr:cNvPr>
        <xdr:cNvSpPr/>
      </xdr:nvSpPr>
      <xdr:spPr>
        <a:xfrm>
          <a:off x="19494500" y="1321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106624</xdr:rowOff>
    </xdr:from>
    <xdr:ext cx="534377"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9278111" y="1330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5849</xdr:rowOff>
    </xdr:from>
    <xdr:to>
      <xdr:col>98</xdr:col>
      <xdr:colOff>38100</xdr:colOff>
      <xdr:row>77</xdr:row>
      <xdr:rowOff>107449</xdr:rowOff>
    </xdr:to>
    <xdr:sp macro="" textlink="">
      <xdr:nvSpPr>
        <xdr:cNvPr id="894" name="楕円 893">
          <a:extLst>
            <a:ext uri="{FF2B5EF4-FFF2-40B4-BE49-F238E27FC236}">
              <a16:creationId xmlns:a16="http://schemas.microsoft.com/office/drawing/2014/main" id="{00000000-0008-0000-0600-00007E030000}"/>
            </a:ext>
          </a:extLst>
        </xdr:cNvPr>
        <xdr:cNvSpPr/>
      </xdr:nvSpPr>
      <xdr:spPr>
        <a:xfrm>
          <a:off x="18605500" y="1320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98576</xdr:rowOff>
    </xdr:from>
    <xdr:ext cx="534377"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389111" y="1330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1" name="正方形/長方形 900">
          <a:extLst>
            <a:ext uri="{FF2B5EF4-FFF2-40B4-BE49-F238E27FC236}">
              <a16:creationId xmlns:a16="http://schemas.microsoft.com/office/drawing/2014/main" id="{00000000-0008-0000-0600-00008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2" name="正方形/長方形 901">
          <a:extLst>
            <a:ext uri="{FF2B5EF4-FFF2-40B4-BE49-F238E27FC236}">
              <a16:creationId xmlns:a16="http://schemas.microsoft.com/office/drawing/2014/main" id="{00000000-0008-0000-0600-00008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3" name="正方形/長方形 902">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10" name="前年度繰上充用金グラフ枠">
          <a:extLst>
            <a:ext uri="{FF2B5EF4-FFF2-40B4-BE49-F238E27FC236}">
              <a16:creationId xmlns:a16="http://schemas.microsoft.com/office/drawing/2014/main" id="{00000000-0008-0000-0600-00008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12" name="前年度繰上充用金最小値テキスト">
          <a:extLst>
            <a:ext uri="{FF2B5EF4-FFF2-40B4-BE49-F238E27FC236}">
              <a16:creationId xmlns:a16="http://schemas.microsoft.com/office/drawing/2014/main" id="{00000000-0008-0000-0600-00009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4" name="前年度繰上充用金最大値テキスト">
          <a:extLst>
            <a:ext uri="{FF2B5EF4-FFF2-40B4-BE49-F238E27FC236}">
              <a16:creationId xmlns:a16="http://schemas.microsoft.com/office/drawing/2014/main" id="{00000000-0008-0000-0600-00009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7" name="前年度繰上充用金平均値テキスト">
          <a:extLst>
            <a:ext uri="{FF2B5EF4-FFF2-40B4-BE49-F238E27FC236}">
              <a16:creationId xmlns:a16="http://schemas.microsoft.com/office/drawing/2014/main" id="{00000000-0008-0000-0600-00009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5" name="直線コネクタ 924">
          <a:extLst>
            <a:ext uri="{FF2B5EF4-FFF2-40B4-BE49-F238E27FC236}">
              <a16:creationId xmlns:a16="http://schemas.microsoft.com/office/drawing/2014/main" id="{00000000-0008-0000-0600-00009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6" name="フローチャート: 判断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フローチャート: 判断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6" name="前年度繰上充用金該当値テキスト">
          <a:extLst>
            <a:ext uri="{FF2B5EF4-FFF2-40B4-BE49-F238E27FC236}">
              <a16:creationId xmlns:a16="http://schemas.microsoft.com/office/drawing/2014/main" id="{00000000-0008-0000-0600-0000A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41" name="楕円 940">
          <a:extLst>
            <a:ext uri="{FF2B5EF4-FFF2-40B4-BE49-F238E27FC236}">
              <a16:creationId xmlns:a16="http://schemas.microsoft.com/office/drawing/2014/main" id="{00000000-0008-0000-0600-0000A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3" name="楕円 942">
          <a:extLst>
            <a:ext uri="{FF2B5EF4-FFF2-40B4-BE49-F238E27FC236}">
              <a16:creationId xmlns:a16="http://schemas.microsoft.com/office/drawing/2014/main" id="{00000000-0008-0000-0600-0000A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5" name="正方形/長方形 944">
          <a:extLst>
            <a:ext uri="{FF2B5EF4-FFF2-40B4-BE49-F238E27FC236}">
              <a16:creationId xmlns:a16="http://schemas.microsoft.com/office/drawing/2014/main" id="{00000000-0008-0000-0600-0000B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6" name="正方形/長方形 945">
          <a:extLst>
            <a:ext uri="{FF2B5EF4-FFF2-40B4-BE49-F238E27FC236}">
              <a16:creationId xmlns:a16="http://schemas.microsoft.com/office/drawing/2014/main" id="{00000000-0008-0000-0600-0000B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7" name="テキスト ボックス 946">
          <a:extLst>
            <a:ext uri="{FF2B5EF4-FFF2-40B4-BE49-F238E27FC236}">
              <a16:creationId xmlns:a16="http://schemas.microsoft.com/office/drawing/2014/main" id="{00000000-0008-0000-0600-0000B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歳出決算総額は、住民一人当たり</a:t>
          </a:r>
          <a:r>
            <a:rPr kumimoji="1" lang="ja-JP" altLang="en-US" sz="1100">
              <a:solidFill>
                <a:schemeClr val="dk1"/>
              </a:solidFill>
              <a:effectLst/>
              <a:latin typeface="+mn-lt"/>
              <a:ea typeface="+mn-ea"/>
              <a:cs typeface="+mn-cs"/>
            </a:rPr>
            <a:t>９５０，０４４</a:t>
          </a:r>
          <a:r>
            <a:rPr kumimoji="1" lang="ja-JP" altLang="ja-JP" sz="1100">
              <a:solidFill>
                <a:schemeClr val="dk1"/>
              </a:solidFill>
              <a:effectLst/>
              <a:latin typeface="+mn-lt"/>
              <a:ea typeface="+mn-ea"/>
              <a:cs typeface="+mn-cs"/>
            </a:rPr>
            <a:t>円となっている。主な構成項目である人件費は、住民一人当たり</a:t>
          </a:r>
          <a:r>
            <a:rPr kumimoji="1" lang="ja-JP" altLang="en-US" sz="1100">
              <a:solidFill>
                <a:schemeClr val="dk1"/>
              </a:solidFill>
              <a:effectLst/>
              <a:latin typeface="+mn-lt"/>
              <a:ea typeface="+mn-ea"/>
              <a:cs typeface="+mn-cs"/>
            </a:rPr>
            <a:t>１２１，７９５</a:t>
          </a:r>
          <a:r>
            <a:rPr kumimoji="1" lang="ja-JP" altLang="ja-JP" sz="1100">
              <a:solidFill>
                <a:schemeClr val="dk1"/>
              </a:solidFill>
              <a:effectLst/>
              <a:latin typeface="+mn-lt"/>
              <a:ea typeface="+mn-ea"/>
              <a:cs typeface="+mn-cs"/>
            </a:rPr>
            <a:t>円となっており、平成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年度から１００，０００円以上で推移してきており、これは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町村が合併したため、類似団体に比べて人口１人当たりの職員数が多い状態になっているためで</a:t>
          </a:r>
          <a:r>
            <a:rPr kumimoji="1" lang="ja-JP" altLang="en-US" sz="1100">
              <a:solidFill>
                <a:schemeClr val="dk1"/>
              </a:solidFill>
              <a:effectLst/>
              <a:latin typeface="+mn-lt"/>
              <a:ea typeface="+mn-ea"/>
              <a:cs typeface="+mn-cs"/>
            </a:rPr>
            <a:t>あった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行財政改革の中で、職員の定員管理計画を策定し計画に沿った定員管理を進め</a:t>
          </a:r>
          <a:r>
            <a:rPr kumimoji="1" lang="ja-JP" altLang="en-US" sz="1100">
              <a:solidFill>
                <a:schemeClr val="dk1"/>
              </a:solidFill>
              <a:effectLst/>
              <a:latin typeface="+mn-lt"/>
              <a:ea typeface="+mn-ea"/>
              <a:cs typeface="+mn-cs"/>
            </a:rPr>
            <a:t>てきた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今後は</a:t>
          </a:r>
          <a:r>
            <a:rPr kumimoji="1" lang="ja-JP" altLang="ja-JP" sz="1100">
              <a:solidFill>
                <a:schemeClr val="dk1"/>
              </a:solidFill>
              <a:effectLst/>
              <a:latin typeface="+mn-lt"/>
              <a:ea typeface="+mn-ea"/>
              <a:cs typeface="+mn-cs"/>
            </a:rPr>
            <a:t> 第</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次総合計画（実施計画（Ｒ</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～Ｒ</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）に基づき、さらなる職員数の適正化に努めてい</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 </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扶助費については、住民一人当たり</a:t>
          </a:r>
          <a:r>
            <a:rPr kumimoji="1" lang="ja-JP" altLang="en-US" sz="1100">
              <a:solidFill>
                <a:schemeClr val="dk1"/>
              </a:solidFill>
              <a:effectLst/>
              <a:latin typeface="+mn-lt"/>
              <a:ea typeface="+mn-ea"/>
              <a:cs typeface="+mn-cs"/>
            </a:rPr>
            <a:t>１５６，４３０</a:t>
          </a:r>
          <a:r>
            <a:rPr kumimoji="1" lang="ja-JP" altLang="ja-JP" sz="1100">
              <a:solidFill>
                <a:schemeClr val="dk1"/>
              </a:solidFill>
              <a:effectLst/>
              <a:latin typeface="+mn-lt"/>
              <a:ea typeface="+mn-ea"/>
              <a:cs typeface="+mn-cs"/>
            </a:rPr>
            <a:t>円となっているが、これは他団体にはない救護施設「しらがね寮」（生活保護施設）があることや、保育園、認定こども園等が他団体に比べ施設数が多いことが大きな要因として考えられる。今後は社会保障費の自然増に対応しながら</a:t>
          </a:r>
          <a:r>
            <a:rPr kumimoji="1" lang="ja-JP" altLang="en-US" sz="1100">
              <a:solidFill>
                <a:schemeClr val="dk1"/>
              </a:solidFill>
              <a:effectLst/>
              <a:latin typeface="+mn-lt"/>
              <a:ea typeface="+mn-ea"/>
              <a:cs typeface="+mn-cs"/>
            </a:rPr>
            <a:t>第３次総合計画</a:t>
          </a:r>
          <a:r>
            <a:rPr kumimoji="1" lang="ja-JP" altLang="ja-JP" sz="1100">
              <a:solidFill>
                <a:schemeClr val="dk1"/>
              </a:solidFill>
              <a:effectLst/>
              <a:latin typeface="+mn-lt"/>
              <a:ea typeface="+mn-ea"/>
              <a:cs typeface="+mn-cs"/>
            </a:rPr>
            <a:t>に沿って扶助費全体について抑制していく。</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普通建設事業費（うち</a:t>
          </a:r>
          <a:r>
            <a:rPr kumimoji="1" lang="ja-JP" altLang="en-US" sz="1100">
              <a:solidFill>
                <a:schemeClr val="dk1"/>
              </a:solidFill>
              <a:effectLst/>
              <a:latin typeface="+mn-lt"/>
              <a:ea typeface="+mn-ea"/>
              <a:cs typeface="+mn-cs"/>
            </a:rPr>
            <a:t>新規</a:t>
          </a:r>
          <a:r>
            <a:rPr kumimoji="1" lang="ja-JP" altLang="ja-JP" sz="1100">
              <a:solidFill>
                <a:schemeClr val="dk1"/>
              </a:solidFill>
              <a:effectLst/>
              <a:latin typeface="+mn-lt"/>
              <a:ea typeface="+mn-ea"/>
              <a:cs typeface="+mn-cs"/>
            </a:rPr>
            <a:t>整備）については、住民一人当たり</a:t>
          </a:r>
          <a:r>
            <a:rPr kumimoji="1" lang="ja-JP" altLang="en-US" sz="1100">
              <a:solidFill>
                <a:schemeClr val="dk1"/>
              </a:solidFill>
              <a:effectLst/>
              <a:latin typeface="+mn-lt"/>
              <a:ea typeface="+mn-ea"/>
              <a:cs typeface="+mn-cs"/>
            </a:rPr>
            <a:t>６９，４２１</a:t>
          </a:r>
          <a:r>
            <a:rPr kumimoji="1" lang="ja-JP" altLang="ja-JP" sz="1100">
              <a:solidFill>
                <a:schemeClr val="dk1"/>
              </a:solidFill>
              <a:effectLst/>
              <a:latin typeface="+mn-lt"/>
              <a:ea typeface="+mn-ea"/>
              <a:cs typeface="+mn-cs"/>
            </a:rPr>
            <a:t>円と前年度より</a:t>
          </a:r>
          <a:r>
            <a:rPr kumimoji="1" lang="ja-JP" altLang="en-US" sz="1100">
              <a:solidFill>
                <a:schemeClr val="dk1"/>
              </a:solidFill>
              <a:effectLst/>
              <a:latin typeface="+mn-lt"/>
              <a:ea typeface="+mn-ea"/>
              <a:cs typeface="+mn-cs"/>
            </a:rPr>
            <a:t>４４，７０６</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となっている。令和４年度から令和５年度にかけて大型事業である、第二庁舎建設事業</a:t>
          </a:r>
          <a:r>
            <a:rPr kumimoji="1" lang="ja-JP" altLang="en-US" sz="1100">
              <a:solidFill>
                <a:schemeClr val="dk1"/>
              </a:solidFill>
              <a:effectLst/>
              <a:latin typeface="+mn-lt"/>
              <a:ea typeface="+mn-ea"/>
              <a:cs typeface="+mn-cs"/>
            </a:rPr>
            <a:t>が令和６年度へ繰越となったこと</a:t>
          </a:r>
          <a:r>
            <a:rPr kumimoji="1" lang="ja-JP" altLang="ja-JP" sz="1100">
              <a:solidFill>
                <a:schemeClr val="dk1"/>
              </a:solidFill>
              <a:effectLst/>
              <a:latin typeface="+mn-lt"/>
              <a:ea typeface="+mn-ea"/>
              <a:cs typeface="+mn-cs"/>
            </a:rPr>
            <a:t>が主な要因となっている。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14,058
13,847
159.56
14,463,266
13,355,720
814,819
6,644,412
11,959,150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16637</xdr:rowOff>
    </xdr:from>
    <xdr:to>
      <xdr:col>24</xdr:col>
      <xdr:colOff>62865</xdr:colOff>
      <xdr:row>39</xdr:row>
      <xdr:rowOff>70358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60137"/>
          <a:ext cx="1270" cy="1596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74185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6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70358</xdr:rowOff>
    </xdr:from>
    <xdr:to>
      <xdr:col>24</xdr:col>
      <xdr:colOff>152400</xdr:colOff>
      <xdr:row>39</xdr:row>
      <xdr:rowOff>70358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56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134764</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3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16637</xdr:rowOff>
    </xdr:from>
    <xdr:to>
      <xdr:col>24</xdr:col>
      <xdr:colOff>152400</xdr:colOff>
      <xdr:row>30</xdr:row>
      <xdr:rowOff>16637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60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74168</xdr:rowOff>
    </xdr:from>
    <xdr:to>
      <xdr:col>24</xdr:col>
      <xdr:colOff>63500</xdr:colOff>
      <xdr:row>37</xdr:row>
      <xdr:rowOff>143891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17818"/>
          <a:ext cx="83820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152544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1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129667</xdr:rowOff>
    </xdr:from>
    <xdr:to>
      <xdr:col>24</xdr:col>
      <xdr:colOff>114300</xdr:colOff>
      <xdr:row>36</xdr:row>
      <xdr:rowOff>59817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143891</xdr:rowOff>
    </xdr:from>
    <xdr:to>
      <xdr:col>19</xdr:col>
      <xdr:colOff>177800</xdr:colOff>
      <xdr:row>38</xdr:row>
      <xdr:rowOff>41783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87541"/>
          <a:ext cx="88900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79375</xdr:rowOff>
    </xdr:from>
    <xdr:to>
      <xdr:col>20</xdr:col>
      <xdr:colOff>38100</xdr:colOff>
      <xdr:row>37</xdr:row>
      <xdr:rowOff>9525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26052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2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5969</xdr:rowOff>
    </xdr:from>
    <xdr:to>
      <xdr:col>15</xdr:col>
      <xdr:colOff>50800</xdr:colOff>
      <xdr:row>38</xdr:row>
      <xdr:rowOff>41783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521069"/>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118618</xdr:rowOff>
    </xdr:from>
    <xdr:to>
      <xdr:col>15</xdr:col>
      <xdr:colOff>101600</xdr:colOff>
      <xdr:row>37</xdr:row>
      <xdr:rowOff>48768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9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65295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6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156083</xdr:rowOff>
    </xdr:from>
    <xdr:to>
      <xdr:col>10</xdr:col>
      <xdr:colOff>114300</xdr:colOff>
      <xdr:row>38</xdr:row>
      <xdr:rowOff>5969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99733"/>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165481</xdr:rowOff>
    </xdr:from>
    <xdr:to>
      <xdr:col>10</xdr:col>
      <xdr:colOff>165100</xdr:colOff>
      <xdr:row>37</xdr:row>
      <xdr:rowOff>95631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33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112158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1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7366</xdr:rowOff>
    </xdr:from>
    <xdr:to>
      <xdr:col>6</xdr:col>
      <xdr:colOff>38100</xdr:colOff>
      <xdr:row>37</xdr:row>
      <xdr:rowOff>108966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125493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23368</xdr:rowOff>
    </xdr:from>
    <xdr:to>
      <xdr:col>24</xdr:col>
      <xdr:colOff>114300</xdr:colOff>
      <xdr:row>37</xdr:row>
      <xdr:rowOff>124968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6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1795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4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93091</xdr:rowOff>
    </xdr:from>
    <xdr:to>
      <xdr:col>20</xdr:col>
      <xdr:colOff>38100</xdr:colOff>
      <xdr:row>38</xdr:row>
      <xdr:rowOff>23240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367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14368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2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162433</xdr:rowOff>
    </xdr:from>
    <xdr:to>
      <xdr:col>15</xdr:col>
      <xdr:colOff>101600</xdr:colOff>
      <xdr:row>38</xdr:row>
      <xdr:rowOff>92583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0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83710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98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126619</xdr:rowOff>
    </xdr:from>
    <xdr:to>
      <xdr:col>10</xdr:col>
      <xdr:colOff>165100</xdr:colOff>
      <xdr:row>38</xdr:row>
      <xdr:rowOff>56769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7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47896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62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105283</xdr:rowOff>
    </xdr:from>
    <xdr:to>
      <xdr:col>6</xdr:col>
      <xdr:colOff>38100</xdr:colOff>
      <xdr:row>38</xdr:row>
      <xdr:rowOff>35433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4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26560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41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147145</xdr:rowOff>
    </xdr:from>
    <xdr:to>
      <xdr:col>24</xdr:col>
      <xdr:colOff>62865</xdr:colOff>
      <xdr:row>59</xdr:row>
      <xdr:rowOff>4595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19645"/>
          <a:ext cx="1270" cy="140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8422</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4595</xdr:rowOff>
    </xdr:from>
    <xdr:to>
      <xdr:col>24</xdr:col>
      <xdr:colOff>152400</xdr:colOff>
      <xdr:row>59</xdr:row>
      <xdr:rowOff>4595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93822</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94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1,373,161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147145</xdr:rowOff>
    </xdr:from>
    <xdr:to>
      <xdr:col>24</xdr:col>
      <xdr:colOff>152400</xdr:colOff>
      <xdr:row>50</xdr:row>
      <xdr:rowOff>147145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19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19054</xdr:rowOff>
    </xdr:from>
    <xdr:to>
      <xdr:col>24</xdr:col>
      <xdr:colOff>63500</xdr:colOff>
      <xdr:row>58</xdr:row>
      <xdr:rowOff>55125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63154"/>
          <a:ext cx="838200" cy="3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129553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9022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151126</xdr:rowOff>
    </xdr:from>
    <xdr:to>
      <xdr:col>24</xdr:col>
      <xdr:colOff>114300</xdr:colOff>
      <xdr:row>58</xdr:row>
      <xdr:rowOff>81276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38053</xdr:rowOff>
    </xdr:from>
    <xdr:to>
      <xdr:col>19</xdr:col>
      <xdr:colOff>177800</xdr:colOff>
      <xdr:row>58</xdr:row>
      <xdr:rowOff>55125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982153"/>
          <a:ext cx="889000" cy="1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169742</xdr:rowOff>
    </xdr:from>
    <xdr:to>
      <xdr:col>20</xdr:col>
      <xdr:colOff>38100</xdr:colOff>
      <xdr:row>58</xdr:row>
      <xdr:rowOff>99892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116419</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17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148203</xdr:rowOff>
    </xdr:from>
    <xdr:to>
      <xdr:col>15</xdr:col>
      <xdr:colOff>50800</xdr:colOff>
      <xdr:row>58</xdr:row>
      <xdr:rowOff>38053</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920853"/>
          <a:ext cx="889000" cy="6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20484</xdr:rowOff>
    </xdr:from>
    <xdr:to>
      <xdr:col>15</xdr:col>
      <xdr:colOff>101600</xdr:colOff>
      <xdr:row>58</xdr:row>
      <xdr:rowOff>122084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6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113211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10057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148203</xdr:rowOff>
    </xdr:from>
    <xdr:to>
      <xdr:col>10</xdr:col>
      <xdr:colOff>114300</xdr:colOff>
      <xdr:row>58</xdr:row>
      <xdr:rowOff>16419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920853"/>
          <a:ext cx="889000" cy="3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59553</xdr:rowOff>
    </xdr:from>
    <xdr:to>
      <xdr:col>10</xdr:col>
      <xdr:colOff>165100</xdr:colOff>
      <xdr:row>58</xdr:row>
      <xdr:rowOff>161153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0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152280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1009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147472</xdr:rowOff>
    </xdr:from>
    <xdr:to>
      <xdr:col>6</xdr:col>
      <xdr:colOff>38100</xdr:colOff>
      <xdr:row>58</xdr:row>
      <xdr:rowOff>77622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92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68749</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10012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139704</xdr:rowOff>
    </xdr:from>
    <xdr:to>
      <xdr:col>24</xdr:col>
      <xdr:colOff>114300</xdr:colOff>
      <xdr:row>58</xdr:row>
      <xdr:rowOff>69854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1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162581</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63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4325</xdr:rowOff>
    </xdr:from>
    <xdr:to>
      <xdr:col>20</xdr:col>
      <xdr:colOff>38100</xdr:colOff>
      <xdr:row>58</xdr:row>
      <xdr:rowOff>105925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97052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10041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158703</xdr:rowOff>
    </xdr:from>
    <xdr:to>
      <xdr:col>15</xdr:col>
      <xdr:colOff>101600</xdr:colOff>
      <xdr:row>58</xdr:row>
      <xdr:rowOff>88853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31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105380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706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97403</xdr:rowOff>
    </xdr:from>
    <xdr:to>
      <xdr:col>10</xdr:col>
      <xdr:colOff>165100</xdr:colOff>
      <xdr:row>58</xdr:row>
      <xdr:rowOff>27553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7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44080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645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137069</xdr:rowOff>
    </xdr:from>
    <xdr:to>
      <xdr:col>6</xdr:col>
      <xdr:colOff>38100</xdr:colOff>
      <xdr:row>58</xdr:row>
      <xdr:rowOff>67219</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0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83746</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84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84031</xdr:rowOff>
    </xdr:from>
    <xdr:to>
      <xdr:col>24</xdr:col>
      <xdr:colOff>62865</xdr:colOff>
      <xdr:row>79</xdr:row>
      <xdr:rowOff>112376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085531"/>
          <a:ext cx="1270" cy="1571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116203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6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112376</xdr:rowOff>
    </xdr:from>
    <xdr:to>
      <xdr:col>24</xdr:col>
      <xdr:colOff>152400</xdr:colOff>
      <xdr:row>79</xdr:row>
      <xdr:rowOff>112376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56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30708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86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293,114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84031</xdr:rowOff>
    </xdr:from>
    <xdr:to>
      <xdr:col>24</xdr:col>
      <xdr:colOff>152400</xdr:colOff>
      <xdr:row>70</xdr:row>
      <xdr:rowOff>84031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08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48282</xdr:rowOff>
    </xdr:from>
    <xdr:to>
      <xdr:col>24</xdr:col>
      <xdr:colOff>63500</xdr:colOff>
      <xdr:row>72</xdr:row>
      <xdr:rowOff>117058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2392682"/>
          <a:ext cx="838200" cy="68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77668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649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99241</xdr:rowOff>
    </xdr:from>
    <xdr:to>
      <xdr:col>24</xdr:col>
      <xdr:colOff>114300</xdr:colOff>
      <xdr:row>75</xdr:row>
      <xdr:rowOff>29391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78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117058</xdr:rowOff>
    </xdr:from>
    <xdr:to>
      <xdr:col>19</xdr:col>
      <xdr:colOff>177800</xdr:colOff>
      <xdr:row>74</xdr:row>
      <xdr:rowOff>7145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2461458"/>
          <a:ext cx="889000" cy="23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43474</xdr:rowOff>
    </xdr:from>
    <xdr:to>
      <xdr:col>20</xdr:col>
      <xdr:colOff>38100</xdr:colOff>
      <xdr:row>75</xdr:row>
      <xdr:rowOff>145074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2902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136200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94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38702</xdr:rowOff>
    </xdr:from>
    <xdr:to>
      <xdr:col>15</xdr:col>
      <xdr:colOff>50800</xdr:colOff>
      <xdr:row>74</xdr:row>
      <xdr:rowOff>7145</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2554552"/>
          <a:ext cx="889000" cy="13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160136</xdr:rowOff>
    </xdr:from>
    <xdr:to>
      <xdr:col>15</xdr:col>
      <xdr:colOff>101600</xdr:colOff>
      <xdr:row>76</xdr:row>
      <xdr:rowOff>90286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01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81413</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11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107968</xdr:rowOff>
    </xdr:from>
    <xdr:to>
      <xdr:col>10</xdr:col>
      <xdr:colOff>114300</xdr:colOff>
      <xdr:row>73</xdr:row>
      <xdr:rowOff>38702</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a:off x="1130300" y="12452368"/>
          <a:ext cx="889000" cy="102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96803</xdr:rowOff>
    </xdr:from>
    <xdr:to>
      <xdr:col>10</xdr:col>
      <xdr:colOff>165100</xdr:colOff>
      <xdr:row>76</xdr:row>
      <xdr:rowOff>26953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295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18080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04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52019</xdr:rowOff>
    </xdr:from>
    <xdr:to>
      <xdr:col>6</xdr:col>
      <xdr:colOff>38100</xdr:colOff>
      <xdr:row>77</xdr:row>
      <xdr:rowOff>153619</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144746</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34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168932</xdr:rowOff>
    </xdr:from>
    <xdr:to>
      <xdr:col>24</xdr:col>
      <xdr:colOff>114300</xdr:colOff>
      <xdr:row>72</xdr:row>
      <xdr:rowOff>99082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341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20359</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193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66258</xdr:rowOff>
    </xdr:from>
    <xdr:to>
      <xdr:col>20</xdr:col>
      <xdr:colOff>38100</xdr:colOff>
      <xdr:row>72</xdr:row>
      <xdr:rowOff>167858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41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12935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185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127795</xdr:rowOff>
    </xdr:from>
    <xdr:to>
      <xdr:col>15</xdr:col>
      <xdr:colOff>101600</xdr:colOff>
      <xdr:row>74</xdr:row>
      <xdr:rowOff>57945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264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74472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41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159352</xdr:rowOff>
    </xdr:from>
    <xdr:to>
      <xdr:col>10</xdr:col>
      <xdr:colOff>165100</xdr:colOff>
      <xdr:row>73</xdr:row>
      <xdr:rowOff>89502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250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106029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278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57168</xdr:rowOff>
    </xdr:from>
    <xdr:to>
      <xdr:col>6</xdr:col>
      <xdr:colOff>38100</xdr:colOff>
      <xdr:row>72</xdr:row>
      <xdr:rowOff>158768</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240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71</xdr:row>
      <xdr:rowOff>3845</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2176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66903</xdr:rowOff>
    </xdr:from>
    <xdr:to>
      <xdr:col>24</xdr:col>
      <xdr:colOff>62865</xdr:colOff>
      <xdr:row>98</xdr:row>
      <xdr:rowOff>84108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668853"/>
          <a:ext cx="1270" cy="1217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87935</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8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84108</xdr:rowOff>
    </xdr:from>
    <xdr:to>
      <xdr:col>24</xdr:col>
      <xdr:colOff>152400</xdr:colOff>
      <xdr:row>98</xdr:row>
      <xdr:rowOff>84108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8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13580</xdr:rowOff>
    </xdr:from>
    <xdr:ext cx="599010"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44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354,107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66903</xdr:rowOff>
    </xdr:from>
    <xdr:to>
      <xdr:col>24</xdr:col>
      <xdr:colOff>152400</xdr:colOff>
      <xdr:row>91</xdr:row>
      <xdr:rowOff>66903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668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159226</xdr:rowOff>
    </xdr:from>
    <xdr:to>
      <xdr:col>24</xdr:col>
      <xdr:colOff>63500</xdr:colOff>
      <xdr:row>97</xdr:row>
      <xdr:rowOff>163151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6789876"/>
          <a:ext cx="838200" cy="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7292</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466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155865</xdr:rowOff>
    </xdr:from>
    <xdr:to>
      <xdr:col>24</xdr:col>
      <xdr:colOff>114300</xdr:colOff>
      <xdr:row>97</xdr:row>
      <xdr:rowOff>86015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61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153998</xdr:rowOff>
    </xdr:from>
    <xdr:to>
      <xdr:col>19</xdr:col>
      <xdr:colOff>177800</xdr:colOff>
      <xdr:row>97</xdr:row>
      <xdr:rowOff>159226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784648"/>
          <a:ext cx="889000" cy="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161621</xdr:rowOff>
    </xdr:from>
    <xdr:to>
      <xdr:col>20</xdr:col>
      <xdr:colOff>38100</xdr:colOff>
      <xdr:row>97</xdr:row>
      <xdr:rowOff>91771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6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108298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3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100887</xdr:rowOff>
    </xdr:from>
    <xdr:to>
      <xdr:col>15</xdr:col>
      <xdr:colOff>50800</xdr:colOff>
      <xdr:row>97</xdr:row>
      <xdr:rowOff>153998</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6731537"/>
          <a:ext cx="889000" cy="53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163427</xdr:rowOff>
    </xdr:from>
    <xdr:to>
      <xdr:col>15</xdr:col>
      <xdr:colOff>101600</xdr:colOff>
      <xdr:row>97</xdr:row>
      <xdr:rowOff>93577</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6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110104</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39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100887</xdr:rowOff>
    </xdr:from>
    <xdr:to>
      <xdr:col>10</xdr:col>
      <xdr:colOff>114300</xdr:colOff>
      <xdr:row>98</xdr:row>
      <xdr:rowOff>28775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731537"/>
          <a:ext cx="889000" cy="99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170187</xdr:rowOff>
    </xdr:from>
    <xdr:to>
      <xdr:col>10</xdr:col>
      <xdr:colOff>165100</xdr:colOff>
      <xdr:row>97</xdr:row>
      <xdr:rowOff>100337</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62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116864</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40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67126</xdr:rowOff>
    </xdr:from>
    <xdr:to>
      <xdr:col>6</xdr:col>
      <xdr:colOff>38100</xdr:colOff>
      <xdr:row>97</xdr:row>
      <xdr:rowOff>168726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69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13803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47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112351</xdr:rowOff>
    </xdr:from>
    <xdr:to>
      <xdr:col>24</xdr:col>
      <xdr:colOff>114300</xdr:colOff>
      <xdr:row>98</xdr:row>
      <xdr:rowOff>42501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74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27278</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657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108426</xdr:rowOff>
    </xdr:from>
    <xdr:to>
      <xdr:col>20</xdr:col>
      <xdr:colOff>38100</xdr:colOff>
      <xdr:row>98</xdr:row>
      <xdr:rowOff>38576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73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29703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83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103198</xdr:rowOff>
    </xdr:from>
    <xdr:to>
      <xdr:col>15</xdr:col>
      <xdr:colOff>101600</xdr:colOff>
      <xdr:row>98</xdr:row>
      <xdr:rowOff>33348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73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24475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50087</xdr:rowOff>
    </xdr:from>
    <xdr:to>
      <xdr:col>10</xdr:col>
      <xdr:colOff>165100</xdr:colOff>
      <xdr:row>97</xdr:row>
      <xdr:rowOff>151687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68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142814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3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149425</xdr:rowOff>
    </xdr:from>
    <xdr:to>
      <xdr:col>6</xdr:col>
      <xdr:colOff>38100</xdr:colOff>
      <xdr:row>98</xdr:row>
      <xdr:rowOff>79575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78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70702</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872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133071</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448021"/>
          <a:ext cx="1270" cy="1206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79748</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22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133071</xdr:rowOff>
    </xdr:from>
    <xdr:to>
      <xdr:col>55</xdr:col>
      <xdr:colOff>88900</xdr:colOff>
      <xdr:row>31</xdr:row>
      <xdr:rowOff>133071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448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5021</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3486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153594</xdr:rowOff>
    </xdr:from>
    <xdr:to>
      <xdr:col>55</xdr:col>
      <xdr:colOff>50800</xdr:colOff>
      <xdr:row>38</xdr:row>
      <xdr:rowOff>83744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9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154280</xdr:rowOff>
    </xdr:from>
    <xdr:to>
      <xdr:col>50</xdr:col>
      <xdr:colOff>165100</xdr:colOff>
      <xdr:row>38</xdr:row>
      <xdr:rowOff>84430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100957</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273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145364</xdr:rowOff>
    </xdr:from>
    <xdr:to>
      <xdr:col>46</xdr:col>
      <xdr:colOff>38100</xdr:colOff>
      <xdr:row>38</xdr:row>
      <xdr:rowOff>75515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92041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264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141935</xdr:rowOff>
    </xdr:from>
    <xdr:to>
      <xdr:col>41</xdr:col>
      <xdr:colOff>101600</xdr:colOff>
      <xdr:row>38</xdr:row>
      <xdr:rowOff>72086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855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88612</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260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122504</xdr:rowOff>
    </xdr:from>
    <xdr:to>
      <xdr:col>36</xdr:col>
      <xdr:colOff>165100</xdr:colOff>
      <xdr:row>38</xdr:row>
      <xdr:rowOff>52654</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69181</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241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21322</xdr:rowOff>
    </xdr:from>
    <xdr:to>
      <xdr:col>54</xdr:col>
      <xdr:colOff>189865</xdr:colOff>
      <xdr:row>58</xdr:row>
      <xdr:rowOff>56567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936722"/>
          <a:ext cx="1270" cy="106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60394</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0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56567</xdr:rowOff>
    </xdr:from>
    <xdr:to>
      <xdr:col>55</xdr:col>
      <xdr:colOff>88900</xdr:colOff>
      <xdr:row>58</xdr:row>
      <xdr:rowOff>56567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0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139449</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71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21322</xdr:rowOff>
    </xdr:from>
    <xdr:to>
      <xdr:col>55</xdr:col>
      <xdr:colOff>88900</xdr:colOff>
      <xdr:row>52</xdr:row>
      <xdr:rowOff>21322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936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170209</xdr:rowOff>
    </xdr:from>
    <xdr:to>
      <xdr:col>55</xdr:col>
      <xdr:colOff>0</xdr:colOff>
      <xdr:row>57</xdr:row>
      <xdr:rowOff>1987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771409"/>
          <a:ext cx="838200" cy="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118740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48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95863</xdr:rowOff>
    </xdr:from>
    <xdr:to>
      <xdr:col>55</xdr:col>
      <xdr:colOff>50800</xdr:colOff>
      <xdr:row>57</xdr:row>
      <xdr:rowOff>26013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139919</xdr:rowOff>
    </xdr:from>
    <xdr:to>
      <xdr:col>50</xdr:col>
      <xdr:colOff>114300</xdr:colOff>
      <xdr:row>57</xdr:row>
      <xdr:rowOff>1987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741119"/>
          <a:ext cx="889000" cy="33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117480</xdr:rowOff>
    </xdr:from>
    <xdr:to>
      <xdr:col>50</xdr:col>
      <xdr:colOff>165100</xdr:colOff>
      <xdr:row>57</xdr:row>
      <xdr:rowOff>47630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64157</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139919</xdr:rowOff>
    </xdr:from>
    <xdr:to>
      <xdr:col>45</xdr:col>
      <xdr:colOff>177800</xdr:colOff>
      <xdr:row>57</xdr:row>
      <xdr:rowOff>54505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741119"/>
          <a:ext cx="889000" cy="8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86651</xdr:rowOff>
    </xdr:from>
    <xdr:to>
      <xdr:col>46</xdr:col>
      <xdr:colOff>38100</xdr:colOff>
      <xdr:row>57</xdr:row>
      <xdr:rowOff>16801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33328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6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7601</xdr:rowOff>
    </xdr:from>
    <xdr:to>
      <xdr:col>41</xdr:col>
      <xdr:colOff>50800</xdr:colOff>
      <xdr:row>57</xdr:row>
      <xdr:rowOff>54505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780251"/>
          <a:ext cx="889000" cy="4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100829</xdr:rowOff>
    </xdr:from>
    <xdr:to>
      <xdr:col>41</xdr:col>
      <xdr:colOff>101600</xdr:colOff>
      <xdr:row>57</xdr:row>
      <xdr:rowOff>30979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47506</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4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49773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7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119409</xdr:rowOff>
    </xdr:from>
    <xdr:to>
      <xdr:col>55</xdr:col>
      <xdr:colOff>50800</xdr:colOff>
      <xdr:row>57</xdr:row>
      <xdr:rowOff>49559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2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97836</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69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122637</xdr:rowOff>
    </xdr:from>
    <xdr:to>
      <xdr:col>50</xdr:col>
      <xdr:colOff>165100</xdr:colOff>
      <xdr:row>57</xdr:row>
      <xdr:rowOff>52787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2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43914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1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89119</xdr:rowOff>
    </xdr:from>
    <xdr:to>
      <xdr:col>46</xdr:col>
      <xdr:colOff>38100</xdr:colOff>
      <xdr:row>57</xdr:row>
      <xdr:rowOff>19269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69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10396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783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3705</xdr:rowOff>
    </xdr:from>
    <xdr:to>
      <xdr:col>41</xdr:col>
      <xdr:colOff>101600</xdr:colOff>
      <xdr:row>57</xdr:row>
      <xdr:rowOff>105305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7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96432</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86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128251</xdr:rowOff>
    </xdr:from>
    <xdr:to>
      <xdr:col>36</xdr:col>
      <xdr:colOff>165100</xdr:colOff>
      <xdr:row>57</xdr:row>
      <xdr:rowOff>58401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2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49528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22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21481</xdr:rowOff>
    </xdr:from>
    <xdr:to>
      <xdr:col>54</xdr:col>
      <xdr:colOff>189865</xdr:colOff>
      <xdr:row>79</xdr:row>
      <xdr:rowOff>89987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22981"/>
          <a:ext cx="1270" cy="1611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93814</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89987</xdr:rowOff>
    </xdr:from>
    <xdr:to>
      <xdr:col>55</xdr:col>
      <xdr:colOff>88900</xdr:colOff>
      <xdr:row>79</xdr:row>
      <xdr:rowOff>89987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139608</xdr:rowOff>
    </xdr:from>
    <xdr:ext cx="599010"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9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496,200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21481</xdr:rowOff>
    </xdr:from>
    <xdr:to>
      <xdr:col>55</xdr:col>
      <xdr:colOff>88900</xdr:colOff>
      <xdr:row>70</xdr:row>
      <xdr:rowOff>21481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2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48999</xdr:rowOff>
    </xdr:from>
    <xdr:to>
      <xdr:col>55</xdr:col>
      <xdr:colOff>0</xdr:colOff>
      <xdr:row>79</xdr:row>
      <xdr:rowOff>56829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593549"/>
          <a:ext cx="838200" cy="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75528</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277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52651</xdr:rowOff>
    </xdr:from>
    <xdr:to>
      <xdr:col>55</xdr:col>
      <xdr:colOff>50800</xdr:colOff>
      <xdr:row>78</xdr:row>
      <xdr:rowOff>154251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42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55987</xdr:rowOff>
    </xdr:from>
    <xdr:to>
      <xdr:col>50</xdr:col>
      <xdr:colOff>114300</xdr:colOff>
      <xdr:row>79</xdr:row>
      <xdr:rowOff>56829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600537"/>
          <a:ext cx="889000" cy="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57507</xdr:rowOff>
    </xdr:from>
    <xdr:to>
      <xdr:col>50</xdr:col>
      <xdr:colOff>165100</xdr:colOff>
      <xdr:row>78</xdr:row>
      <xdr:rowOff>159107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43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4184</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2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53129</xdr:rowOff>
    </xdr:from>
    <xdr:to>
      <xdr:col>45</xdr:col>
      <xdr:colOff>177800</xdr:colOff>
      <xdr:row>79</xdr:row>
      <xdr:rowOff>55987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597679"/>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56674</xdr:rowOff>
    </xdr:from>
    <xdr:to>
      <xdr:col>46</xdr:col>
      <xdr:colOff>38100</xdr:colOff>
      <xdr:row>78</xdr:row>
      <xdr:rowOff>158274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3351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2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14503</xdr:rowOff>
    </xdr:from>
    <xdr:to>
      <xdr:col>41</xdr:col>
      <xdr:colOff>50800</xdr:colOff>
      <xdr:row>79</xdr:row>
      <xdr:rowOff>53129</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559053"/>
          <a:ext cx="889000" cy="38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62886</xdr:rowOff>
    </xdr:from>
    <xdr:to>
      <xdr:col>41</xdr:col>
      <xdr:colOff>101600</xdr:colOff>
      <xdr:row>78</xdr:row>
      <xdr:rowOff>164486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4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9563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21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67715</xdr:rowOff>
    </xdr:from>
    <xdr:to>
      <xdr:col>36</xdr:col>
      <xdr:colOff>165100</xdr:colOff>
      <xdr:row>78</xdr:row>
      <xdr:rowOff>169315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44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14392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21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169649</xdr:rowOff>
    </xdr:from>
    <xdr:to>
      <xdr:col>55</xdr:col>
      <xdr:colOff>50800</xdr:colOff>
      <xdr:row>79</xdr:row>
      <xdr:rowOff>99799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54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84576</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457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6029</xdr:rowOff>
    </xdr:from>
    <xdr:to>
      <xdr:col>50</xdr:col>
      <xdr:colOff>165100</xdr:colOff>
      <xdr:row>79</xdr:row>
      <xdr:rowOff>107629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55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98756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643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5187</xdr:rowOff>
    </xdr:from>
    <xdr:to>
      <xdr:col>46</xdr:col>
      <xdr:colOff>38100</xdr:colOff>
      <xdr:row>79</xdr:row>
      <xdr:rowOff>106787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54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97914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364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2329</xdr:rowOff>
    </xdr:from>
    <xdr:to>
      <xdr:col>41</xdr:col>
      <xdr:colOff>101600</xdr:colOff>
      <xdr:row>79</xdr:row>
      <xdr:rowOff>103929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54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95056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63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135153</xdr:rowOff>
    </xdr:from>
    <xdr:to>
      <xdr:col>36</xdr:col>
      <xdr:colOff>165100</xdr:colOff>
      <xdr:row>79</xdr:row>
      <xdr:rowOff>65303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50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56430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60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24050</xdr:rowOff>
    </xdr:from>
    <xdr:to>
      <xdr:col>54</xdr:col>
      <xdr:colOff>189865</xdr:colOff>
      <xdr:row>98</xdr:row>
      <xdr:rowOff>57970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54550"/>
          <a:ext cx="1270" cy="1405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61797</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86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57970</xdr:rowOff>
    </xdr:from>
    <xdr:to>
      <xdr:col>55</xdr:col>
      <xdr:colOff>88900</xdr:colOff>
      <xdr:row>98</xdr:row>
      <xdr:rowOff>57970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860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142177</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2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178,624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24050</xdr:rowOff>
    </xdr:from>
    <xdr:to>
      <xdr:col>55</xdr:col>
      <xdr:colOff>88900</xdr:colOff>
      <xdr:row>90</xdr:row>
      <xdr:rowOff>24050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5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103908</xdr:rowOff>
    </xdr:from>
    <xdr:to>
      <xdr:col>55</xdr:col>
      <xdr:colOff>0</xdr:colOff>
      <xdr:row>96</xdr:row>
      <xdr:rowOff>145317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563108"/>
          <a:ext cx="838200" cy="4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62628</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178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39751</xdr:rowOff>
    </xdr:from>
    <xdr:to>
      <xdr:col>55</xdr:col>
      <xdr:colOff>50800</xdr:colOff>
      <xdr:row>95</xdr:row>
      <xdr:rowOff>141351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2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145002</xdr:rowOff>
    </xdr:from>
    <xdr:to>
      <xdr:col>50</xdr:col>
      <xdr:colOff>114300</xdr:colOff>
      <xdr:row>96</xdr:row>
      <xdr:rowOff>145317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604202"/>
          <a:ext cx="889000" cy="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136623</xdr:rowOff>
    </xdr:from>
    <xdr:to>
      <xdr:col>50</xdr:col>
      <xdr:colOff>165100</xdr:colOff>
      <xdr:row>96</xdr:row>
      <xdr:rowOff>66773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2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83300</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19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23354</xdr:rowOff>
    </xdr:from>
    <xdr:to>
      <xdr:col>45</xdr:col>
      <xdr:colOff>177800</xdr:colOff>
      <xdr:row>96</xdr:row>
      <xdr:rowOff>145002</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482554"/>
          <a:ext cx="889000" cy="12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149861</xdr:rowOff>
    </xdr:from>
    <xdr:to>
      <xdr:col>46</xdr:col>
      <xdr:colOff>38100</xdr:colOff>
      <xdr:row>96</xdr:row>
      <xdr:rowOff>80011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96538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21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23354</xdr:rowOff>
    </xdr:from>
    <xdr:to>
      <xdr:col>41</xdr:col>
      <xdr:colOff>50800</xdr:colOff>
      <xdr:row>97</xdr:row>
      <xdr:rowOff>2409</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482554"/>
          <a:ext cx="889000" cy="15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167419</xdr:rowOff>
    </xdr:from>
    <xdr:to>
      <xdr:col>41</xdr:col>
      <xdr:colOff>101600</xdr:colOff>
      <xdr:row>96</xdr:row>
      <xdr:rowOff>97569</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45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88696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54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168911</xdr:rowOff>
    </xdr:from>
    <xdr:to>
      <xdr:col>36</xdr:col>
      <xdr:colOff>165100</xdr:colOff>
      <xdr:row>96</xdr:row>
      <xdr:rowOff>99061</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45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115588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23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53108</xdr:rowOff>
    </xdr:from>
    <xdr:to>
      <xdr:col>55</xdr:col>
      <xdr:colOff>50800</xdr:colOff>
      <xdr:row>96</xdr:row>
      <xdr:rowOff>154708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51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31535</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49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94517</xdr:rowOff>
    </xdr:from>
    <xdr:to>
      <xdr:col>50</xdr:col>
      <xdr:colOff>165100</xdr:colOff>
      <xdr:row>97</xdr:row>
      <xdr:rowOff>24667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55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15794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64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94202</xdr:rowOff>
    </xdr:from>
    <xdr:to>
      <xdr:col>46</xdr:col>
      <xdr:colOff>38100</xdr:colOff>
      <xdr:row>97</xdr:row>
      <xdr:rowOff>24352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55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15479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64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144004</xdr:rowOff>
    </xdr:from>
    <xdr:to>
      <xdr:col>41</xdr:col>
      <xdr:colOff>101600</xdr:colOff>
      <xdr:row>96</xdr:row>
      <xdr:rowOff>74154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431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90681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206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123059</xdr:rowOff>
    </xdr:from>
    <xdr:to>
      <xdr:col>36</xdr:col>
      <xdr:colOff>165100</xdr:colOff>
      <xdr:row>97</xdr:row>
      <xdr:rowOff>53209</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58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44336</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67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132156</xdr:rowOff>
    </xdr:from>
    <xdr:to>
      <xdr:col>85</xdr:col>
      <xdr:colOff>126364</xdr:colOff>
      <xdr:row>39</xdr:row>
      <xdr:rowOff>8575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75656"/>
          <a:ext cx="1269" cy="141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12402</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9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8575</xdr:rowOff>
    </xdr:from>
    <xdr:to>
      <xdr:col>86</xdr:col>
      <xdr:colOff>25400</xdr:colOff>
      <xdr:row>39</xdr:row>
      <xdr:rowOff>8575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78833</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80,330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132156</xdr:rowOff>
    </xdr:from>
    <xdr:to>
      <xdr:col>86</xdr:col>
      <xdr:colOff>25400</xdr:colOff>
      <xdr:row>30</xdr:row>
      <xdr:rowOff>132156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7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38773</xdr:rowOff>
    </xdr:from>
    <xdr:to>
      <xdr:col>85</xdr:col>
      <xdr:colOff>127000</xdr:colOff>
      <xdr:row>37</xdr:row>
      <xdr:rowOff>128179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82423"/>
          <a:ext cx="838200" cy="89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43517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4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20640</xdr:rowOff>
    </xdr:from>
    <xdr:to>
      <xdr:col>85</xdr:col>
      <xdr:colOff>177800</xdr:colOff>
      <xdr:row>36</xdr:row>
      <xdr:rowOff>122240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19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120932</xdr:rowOff>
    </xdr:from>
    <xdr:to>
      <xdr:col>81</xdr:col>
      <xdr:colOff>50800</xdr:colOff>
      <xdr:row>37</xdr:row>
      <xdr:rowOff>128179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64582"/>
          <a:ext cx="889000" cy="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72075</xdr:rowOff>
    </xdr:from>
    <xdr:to>
      <xdr:col>81</xdr:col>
      <xdr:colOff>101600</xdr:colOff>
      <xdr:row>37</xdr:row>
      <xdr:rowOff>2225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4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18752</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1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120932</xdr:rowOff>
    </xdr:from>
    <xdr:to>
      <xdr:col>76</xdr:col>
      <xdr:colOff>114300</xdr:colOff>
      <xdr:row>37</xdr:row>
      <xdr:rowOff>132202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64582"/>
          <a:ext cx="889000" cy="1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127282</xdr:rowOff>
    </xdr:from>
    <xdr:to>
      <xdr:col>76</xdr:col>
      <xdr:colOff>165100</xdr:colOff>
      <xdr:row>37</xdr:row>
      <xdr:rowOff>57432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73959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7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132202</xdr:rowOff>
    </xdr:from>
    <xdr:to>
      <xdr:col>71</xdr:col>
      <xdr:colOff>177800</xdr:colOff>
      <xdr:row>37</xdr:row>
      <xdr:rowOff>137345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75852"/>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101427</xdr:rowOff>
    </xdr:from>
    <xdr:to>
      <xdr:col>72</xdr:col>
      <xdr:colOff>38100</xdr:colOff>
      <xdr:row>37</xdr:row>
      <xdr:rowOff>31577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48104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162052</xdr:rowOff>
    </xdr:from>
    <xdr:to>
      <xdr:col>67</xdr:col>
      <xdr:colOff>101600</xdr:colOff>
      <xdr:row>36</xdr:row>
      <xdr:rowOff>92202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16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108729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3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159423</xdr:rowOff>
    </xdr:from>
    <xdr:to>
      <xdr:col>85</xdr:col>
      <xdr:colOff>177800</xdr:colOff>
      <xdr:row>37</xdr:row>
      <xdr:rowOff>89573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3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137850</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1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77379</xdr:rowOff>
    </xdr:from>
    <xdr:to>
      <xdr:col>81</xdr:col>
      <xdr:colOff>101600</xdr:colOff>
      <xdr:row>38</xdr:row>
      <xdr:rowOff>7528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2102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170105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13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70132</xdr:rowOff>
    </xdr:from>
    <xdr:to>
      <xdr:col>76</xdr:col>
      <xdr:colOff>165100</xdr:colOff>
      <xdr:row>38</xdr:row>
      <xdr:rowOff>282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1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162859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0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81402</xdr:rowOff>
    </xdr:from>
    <xdr:to>
      <xdr:col>72</xdr:col>
      <xdr:colOff>38100</xdr:colOff>
      <xdr:row>38</xdr:row>
      <xdr:rowOff>11552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2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2679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1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86545</xdr:rowOff>
    </xdr:from>
    <xdr:to>
      <xdr:col>67</xdr:col>
      <xdr:colOff>101600</xdr:colOff>
      <xdr:row>38</xdr:row>
      <xdr:rowOff>16695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3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7822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2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9965</xdr:rowOff>
    </xdr:from>
    <xdr:to>
      <xdr:col>85</xdr:col>
      <xdr:colOff>126364</xdr:colOff>
      <xdr:row>57</xdr:row>
      <xdr:rowOff>56869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82465"/>
          <a:ext cx="1269" cy="124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60696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56869</xdr:rowOff>
    </xdr:from>
    <xdr:to>
      <xdr:col>86</xdr:col>
      <xdr:colOff>25400</xdr:colOff>
      <xdr:row>57</xdr:row>
      <xdr:rowOff>56869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2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128092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5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328,376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9965</xdr:rowOff>
    </xdr:from>
    <xdr:to>
      <xdr:col>86</xdr:col>
      <xdr:colOff>25400</xdr:colOff>
      <xdr:row>50</xdr:row>
      <xdr:rowOff>9965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8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87995</xdr:rowOff>
    </xdr:from>
    <xdr:to>
      <xdr:col>85</xdr:col>
      <xdr:colOff>127000</xdr:colOff>
      <xdr:row>56</xdr:row>
      <xdr:rowOff>118052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689195"/>
          <a:ext cx="838200" cy="30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118562</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376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95685</xdr:rowOff>
    </xdr:from>
    <xdr:to>
      <xdr:col>85</xdr:col>
      <xdr:colOff>177800</xdr:colOff>
      <xdr:row>56</xdr:row>
      <xdr:rowOff>25835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52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163675</xdr:rowOff>
    </xdr:from>
    <xdr:to>
      <xdr:col>81</xdr:col>
      <xdr:colOff>50800</xdr:colOff>
      <xdr:row>56</xdr:row>
      <xdr:rowOff>87995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593425"/>
          <a:ext cx="889000" cy="95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6663</xdr:rowOff>
    </xdr:from>
    <xdr:to>
      <xdr:col>81</xdr:col>
      <xdr:colOff>101600</xdr:colOff>
      <xdr:row>56</xdr:row>
      <xdr:rowOff>108263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0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124790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38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163675</xdr:rowOff>
    </xdr:from>
    <xdr:to>
      <xdr:col>76</xdr:col>
      <xdr:colOff>114300</xdr:colOff>
      <xdr:row>57</xdr:row>
      <xdr:rowOff>71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593425"/>
          <a:ext cx="889000" cy="17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62620</xdr:rowOff>
    </xdr:from>
    <xdr:to>
      <xdr:col>76</xdr:col>
      <xdr:colOff>165100</xdr:colOff>
      <xdr:row>56</xdr:row>
      <xdr:rowOff>164220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6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155347</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75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71</xdr:rowOff>
    </xdr:from>
    <xdr:to>
      <xdr:col>71</xdr:col>
      <xdr:colOff>177800</xdr:colOff>
      <xdr:row>57</xdr:row>
      <xdr:rowOff>11903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772721"/>
          <a:ext cx="889000" cy="1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76098</xdr:rowOff>
    </xdr:from>
    <xdr:to>
      <xdr:col>72</xdr:col>
      <xdr:colOff>38100</xdr:colOff>
      <xdr:row>57</xdr:row>
      <xdr:rowOff>6248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22775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5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71751</xdr:rowOff>
    </xdr:from>
    <xdr:to>
      <xdr:col>67</xdr:col>
      <xdr:colOff>101600</xdr:colOff>
      <xdr:row>57</xdr:row>
      <xdr:rowOff>1901</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18428</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67252</xdr:rowOff>
    </xdr:from>
    <xdr:to>
      <xdr:col>85</xdr:col>
      <xdr:colOff>177800</xdr:colOff>
      <xdr:row>56</xdr:row>
      <xdr:rowOff>168852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6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153629</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8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37195</xdr:rowOff>
    </xdr:from>
    <xdr:to>
      <xdr:col>81</xdr:col>
      <xdr:colOff>101600</xdr:colOff>
      <xdr:row>56</xdr:row>
      <xdr:rowOff>138795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63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129922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73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112875</xdr:rowOff>
    </xdr:from>
    <xdr:to>
      <xdr:col>76</xdr:col>
      <xdr:colOff>165100</xdr:colOff>
      <xdr:row>56</xdr:row>
      <xdr:rowOff>43025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54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59552</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292795" y="9317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120721</xdr:rowOff>
    </xdr:from>
    <xdr:to>
      <xdr:col>72</xdr:col>
      <xdr:colOff>38100</xdr:colOff>
      <xdr:row>57</xdr:row>
      <xdr:rowOff>50871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2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41998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1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132553</xdr:rowOff>
    </xdr:from>
    <xdr:to>
      <xdr:col>67</xdr:col>
      <xdr:colOff>101600</xdr:colOff>
      <xdr:row>57</xdr:row>
      <xdr:rowOff>62703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3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53830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2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9681</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182631"/>
          <a:ext cx="1269" cy="146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127808</xdr:rowOff>
    </xdr:from>
    <xdr:ext cx="599010"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5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134,194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9681</xdr:rowOff>
    </xdr:from>
    <xdr:to>
      <xdr:col>86</xdr:col>
      <xdr:colOff>25400</xdr:colOff>
      <xdr:row>71</xdr:row>
      <xdr:rowOff>9681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182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58395</xdr:rowOff>
    </xdr:from>
    <xdr:to>
      <xdr:col>85</xdr:col>
      <xdr:colOff>127000</xdr:colOff>
      <xdr:row>78</xdr:row>
      <xdr:rowOff>37821</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5481300" y="13260045"/>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89143</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622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110716</xdr:rowOff>
    </xdr:from>
    <xdr:to>
      <xdr:col>85</xdr:col>
      <xdr:colOff>177800</xdr:colOff>
      <xdr:row>79</xdr:row>
      <xdr:rowOff>40866</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83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152795</xdr:rowOff>
    </xdr:from>
    <xdr:to>
      <xdr:col>81</xdr:col>
      <xdr:colOff>50800</xdr:colOff>
      <xdr:row>78</xdr:row>
      <xdr:rowOff>37821</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354445"/>
          <a:ext cx="889000" cy="5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93090</xdr:rowOff>
    </xdr:from>
    <xdr:to>
      <xdr:col>81</xdr:col>
      <xdr:colOff>101600</xdr:colOff>
      <xdr:row>79</xdr:row>
      <xdr:rowOff>23240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14367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14111" y="13558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88591</xdr:rowOff>
    </xdr:from>
    <xdr:to>
      <xdr:col>76</xdr:col>
      <xdr:colOff>114300</xdr:colOff>
      <xdr:row>77</xdr:row>
      <xdr:rowOff>152795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290241"/>
          <a:ext cx="889000" cy="6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89988</xdr:rowOff>
    </xdr:from>
    <xdr:to>
      <xdr:col>76</xdr:col>
      <xdr:colOff>165100</xdr:colOff>
      <xdr:row>79</xdr:row>
      <xdr:rowOff>20138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11265</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25111" y="1355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88591</xdr:rowOff>
    </xdr:from>
    <xdr:to>
      <xdr:col>71</xdr:col>
      <xdr:colOff>177800</xdr:colOff>
      <xdr:row>78</xdr:row>
      <xdr:rowOff>144729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2814300" y="13290241"/>
          <a:ext cx="889000" cy="227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76991</xdr:rowOff>
    </xdr:from>
    <xdr:to>
      <xdr:col>72</xdr:col>
      <xdr:colOff>38100</xdr:colOff>
      <xdr:row>79</xdr:row>
      <xdr:rowOff>7141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45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169718</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36111" y="13542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68250</xdr:rowOff>
    </xdr:from>
    <xdr:to>
      <xdr:col>67</xdr:col>
      <xdr:colOff>101600</xdr:colOff>
      <xdr:row>78</xdr:row>
      <xdr:rowOff>169850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4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14927</xdr:rowOff>
    </xdr:from>
    <xdr:ext cx="534377"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47111" y="1321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7595</xdr:rowOff>
    </xdr:from>
    <xdr:to>
      <xdr:col>85</xdr:col>
      <xdr:colOff>177800</xdr:colOff>
      <xdr:row>77</xdr:row>
      <xdr:rowOff>109195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20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30472</xdr:rowOff>
    </xdr:from>
    <xdr:ext cx="534377"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06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158471</xdr:rowOff>
    </xdr:from>
    <xdr:to>
      <xdr:col>81</xdr:col>
      <xdr:colOff>101600</xdr:colOff>
      <xdr:row>78</xdr:row>
      <xdr:rowOff>88621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360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105148</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14111" y="1313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101995</xdr:rowOff>
    </xdr:from>
    <xdr:to>
      <xdr:col>76</xdr:col>
      <xdr:colOff>165100</xdr:colOff>
      <xdr:row>78</xdr:row>
      <xdr:rowOff>32145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30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48672</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25111" y="1307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37791</xdr:rowOff>
    </xdr:from>
    <xdr:to>
      <xdr:col>72</xdr:col>
      <xdr:colOff>38100</xdr:colOff>
      <xdr:row>77</xdr:row>
      <xdr:rowOff>139391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23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155918</xdr:rowOff>
    </xdr:from>
    <xdr:ext cx="534377"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436111" y="13014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93929</xdr:rowOff>
    </xdr:from>
    <xdr:to>
      <xdr:col>67</xdr:col>
      <xdr:colOff>101600</xdr:colOff>
      <xdr:row>79</xdr:row>
      <xdr:rowOff>24079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6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15206</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547111" y="13559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158379</xdr:rowOff>
    </xdr:from>
    <xdr:to>
      <xdr:col>85</xdr:col>
      <xdr:colOff>126364</xdr:colOff>
      <xdr:row>99</xdr:row>
      <xdr:rowOff>158141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588879"/>
          <a:ext cx="1269" cy="154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161968</xdr:rowOff>
    </xdr:from>
    <xdr:ext cx="534377" cy="25904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71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158141</xdr:rowOff>
    </xdr:from>
    <xdr:to>
      <xdr:col>86</xdr:col>
      <xdr:colOff>25400</xdr:colOff>
      <xdr:row>99</xdr:row>
      <xdr:rowOff>158141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713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105056</xdr:rowOff>
    </xdr:from>
    <xdr:ext cx="599010" cy="25904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36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166,284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158379</xdr:rowOff>
    </xdr:from>
    <xdr:to>
      <xdr:col>86</xdr:col>
      <xdr:colOff>25400</xdr:colOff>
      <xdr:row>90</xdr:row>
      <xdr:rowOff>158379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58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52952</xdr:rowOff>
    </xdr:from>
    <xdr:to>
      <xdr:col>85</xdr:col>
      <xdr:colOff>127000</xdr:colOff>
      <xdr:row>96</xdr:row>
      <xdr:rowOff>53791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5481300" y="16512152"/>
          <a:ext cx="8382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164659</xdr:rowOff>
    </xdr:from>
    <xdr:ext cx="534377" cy="259045"/>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280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141782</xdr:rowOff>
    </xdr:from>
    <xdr:to>
      <xdr:col>85</xdr:col>
      <xdr:colOff>177800</xdr:colOff>
      <xdr:row>96</xdr:row>
      <xdr:rowOff>71932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42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50448</xdr:rowOff>
    </xdr:from>
    <xdr:to>
      <xdr:col>81</xdr:col>
      <xdr:colOff>50800</xdr:colOff>
      <xdr:row>96</xdr:row>
      <xdr:rowOff>52952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4592300" y="16509648"/>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140956</xdr:rowOff>
    </xdr:from>
    <xdr:to>
      <xdr:col>81</xdr:col>
      <xdr:colOff>101600</xdr:colOff>
      <xdr:row>96</xdr:row>
      <xdr:rowOff>71106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42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87633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20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18270</xdr:rowOff>
    </xdr:from>
    <xdr:to>
      <xdr:col>76</xdr:col>
      <xdr:colOff>114300</xdr:colOff>
      <xdr:row>96</xdr:row>
      <xdr:rowOff>50448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3703300" y="16477470"/>
          <a:ext cx="889000" cy="3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144810</xdr:rowOff>
    </xdr:from>
    <xdr:to>
      <xdr:col>76</xdr:col>
      <xdr:colOff>165100</xdr:colOff>
      <xdr:row>96</xdr:row>
      <xdr:rowOff>74960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91487</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20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18270</xdr:rowOff>
    </xdr:from>
    <xdr:to>
      <xdr:col>71</xdr:col>
      <xdr:colOff>177800</xdr:colOff>
      <xdr:row>96</xdr:row>
      <xdr:rowOff>72197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477470"/>
          <a:ext cx="889000" cy="5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155673</xdr:rowOff>
    </xdr:from>
    <xdr:to>
      <xdr:col>72</xdr:col>
      <xdr:colOff>38100</xdr:colOff>
      <xdr:row>96</xdr:row>
      <xdr:rowOff>85823</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76950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53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12091</xdr:rowOff>
    </xdr:from>
    <xdr:to>
      <xdr:col>67</xdr:col>
      <xdr:colOff>101600</xdr:colOff>
      <xdr:row>96</xdr:row>
      <xdr:rowOff>113691</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130218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24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2991</xdr:rowOff>
    </xdr:from>
    <xdr:to>
      <xdr:col>85</xdr:col>
      <xdr:colOff>177800</xdr:colOff>
      <xdr:row>96</xdr:row>
      <xdr:rowOff>104591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46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152868</xdr:rowOff>
    </xdr:from>
    <xdr:ext cx="534377" cy="25904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644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2152</xdr:rowOff>
    </xdr:from>
    <xdr:to>
      <xdr:col>81</xdr:col>
      <xdr:colOff>101600</xdr:colOff>
      <xdr:row>96</xdr:row>
      <xdr:rowOff>103752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646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94879</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4111" y="16554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171098</xdr:rowOff>
    </xdr:from>
    <xdr:to>
      <xdr:col>76</xdr:col>
      <xdr:colOff>165100</xdr:colOff>
      <xdr:row>96</xdr:row>
      <xdr:rowOff>101248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645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92375</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5111" y="16551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138920</xdr:rowOff>
    </xdr:from>
    <xdr:to>
      <xdr:col>72</xdr:col>
      <xdr:colOff>38100</xdr:colOff>
      <xdr:row>96</xdr:row>
      <xdr:rowOff>69070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42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85597</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6111" y="1620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21397</xdr:rowOff>
    </xdr:from>
    <xdr:to>
      <xdr:col>67</xdr:col>
      <xdr:colOff>101600</xdr:colOff>
      <xdr:row>96</xdr:row>
      <xdr:rowOff>122997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48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114124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7111" y="165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40096</xdr:rowOff>
    </xdr:from>
    <xdr:to>
      <xdr:col>116</xdr:col>
      <xdr:colOff>62864</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55046"/>
          <a:ext cx="1269"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158223</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130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40096</xdr:rowOff>
    </xdr:from>
    <xdr:to>
      <xdr:col>116</xdr:col>
      <xdr:colOff>152400</xdr:colOff>
      <xdr:row>31</xdr:row>
      <xdr:rowOff>40096</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5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48078</xdr:rowOff>
    </xdr:from>
    <xdr:to>
      <xdr:col>112</xdr:col>
      <xdr:colOff>38100</xdr:colOff>
      <xdr:row>39</xdr:row>
      <xdr:rowOff>149678</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131354</xdr:rowOff>
    </xdr:from>
    <xdr:to>
      <xdr:col>107</xdr:col>
      <xdr:colOff>101600</xdr:colOff>
      <xdr:row>39</xdr:row>
      <xdr:rowOff>61504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4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78031</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216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79103</xdr:rowOff>
    </xdr:from>
    <xdr:to>
      <xdr:col>102</xdr:col>
      <xdr:colOff>165100</xdr:colOff>
      <xdr:row>39</xdr:row>
      <xdr:rowOff>9253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5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25780</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369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149316</xdr:rowOff>
    </xdr:from>
    <xdr:to>
      <xdr:col>98</xdr:col>
      <xdr:colOff>38100</xdr:colOff>
      <xdr:row>39</xdr:row>
      <xdr:rowOff>79466</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6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95993</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4396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166205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総務</a:t>
          </a:r>
          <a:r>
            <a:rPr kumimoji="1" lang="ja-JP" altLang="ja-JP" sz="1100">
              <a:solidFill>
                <a:schemeClr val="dk1"/>
              </a:solidFill>
              <a:effectLst/>
              <a:latin typeface="+mn-lt"/>
              <a:ea typeface="+mn-ea"/>
              <a:cs typeface="+mn-cs"/>
            </a:rPr>
            <a:t>費については、住民一人当たり</a:t>
          </a:r>
          <a:r>
            <a:rPr kumimoji="1" lang="ja-JP" altLang="en-US" sz="1100">
              <a:solidFill>
                <a:schemeClr val="dk1"/>
              </a:solidFill>
              <a:effectLst/>
              <a:latin typeface="+mn-lt"/>
              <a:ea typeface="+mn-ea"/>
              <a:cs typeface="+mn-cs"/>
            </a:rPr>
            <a:t>２３０，８３０</a:t>
          </a:r>
          <a:r>
            <a:rPr kumimoji="1" lang="ja-JP" altLang="ja-JP" sz="1100">
              <a:solidFill>
                <a:schemeClr val="dk1"/>
              </a:solidFill>
              <a:effectLst/>
              <a:latin typeface="+mn-lt"/>
              <a:ea typeface="+mn-ea"/>
              <a:cs typeface="+mn-cs"/>
            </a:rPr>
            <a:t>円となっており前年度より</a:t>
          </a:r>
          <a:r>
            <a:rPr kumimoji="1" lang="ja-JP" altLang="en-US" sz="1100">
              <a:solidFill>
                <a:schemeClr val="dk1"/>
              </a:solidFill>
              <a:effectLst/>
              <a:latin typeface="+mn-lt"/>
              <a:ea typeface="+mn-ea"/>
              <a:cs typeface="+mn-cs"/>
            </a:rPr>
            <a:t>３３，１３６</a:t>
          </a:r>
          <a:r>
            <a:rPr kumimoji="1" lang="ja-JP" altLang="ja-JP" sz="1100">
              <a:solidFill>
                <a:schemeClr val="dk1"/>
              </a:solidFill>
              <a:effectLst/>
              <a:latin typeface="+mn-lt"/>
              <a:ea typeface="+mn-ea"/>
              <a:cs typeface="+mn-cs"/>
            </a:rPr>
            <a:t>円の増となっている。</a:t>
          </a:r>
          <a:r>
            <a:rPr kumimoji="1" lang="ja-JP" altLang="en-US" sz="1100">
              <a:solidFill>
                <a:schemeClr val="dk1"/>
              </a:solidFill>
              <a:effectLst/>
              <a:latin typeface="+mn-lt"/>
              <a:ea typeface="+mn-ea"/>
              <a:cs typeface="+mn-cs"/>
            </a:rPr>
            <a:t>光基盤整備</a:t>
          </a:r>
          <a:r>
            <a:rPr kumimoji="1" lang="ja-JP" altLang="ja-JP" sz="1100">
              <a:solidFill>
                <a:schemeClr val="dk1"/>
              </a:solidFill>
              <a:effectLst/>
              <a:latin typeface="+mn-lt"/>
              <a:ea typeface="+mn-ea"/>
              <a:cs typeface="+mn-cs"/>
            </a:rPr>
            <a:t>事業及び</a:t>
          </a:r>
          <a:r>
            <a:rPr kumimoji="1" lang="ja-JP" altLang="en-US" sz="1100">
              <a:solidFill>
                <a:schemeClr val="dk1"/>
              </a:solidFill>
              <a:effectLst/>
              <a:latin typeface="+mn-lt"/>
              <a:ea typeface="+mn-ea"/>
              <a:cs typeface="+mn-cs"/>
            </a:rPr>
            <a:t>第二庁舎建設</a:t>
          </a:r>
          <a:r>
            <a:rPr kumimoji="1" lang="ja-JP" altLang="ja-JP" sz="1100">
              <a:solidFill>
                <a:schemeClr val="dk1"/>
              </a:solidFill>
              <a:effectLst/>
              <a:latin typeface="+mn-lt"/>
              <a:ea typeface="+mn-ea"/>
              <a:cs typeface="+mn-cs"/>
            </a:rPr>
            <a:t>事業</a:t>
          </a:r>
          <a:r>
            <a:rPr kumimoji="1" lang="ja-JP" altLang="en-US" sz="1100">
              <a:solidFill>
                <a:schemeClr val="dk1"/>
              </a:solidFill>
              <a:effectLst/>
              <a:latin typeface="+mn-lt"/>
              <a:ea typeface="+mn-ea"/>
              <a:cs typeface="+mn-cs"/>
            </a:rPr>
            <a:t>（繰越）</a:t>
          </a:r>
          <a:r>
            <a:rPr kumimoji="1" lang="ja-JP" altLang="ja-JP" sz="1100">
              <a:solidFill>
                <a:schemeClr val="dk1"/>
              </a:solidFill>
              <a:effectLst/>
              <a:latin typeface="+mn-lt"/>
              <a:ea typeface="+mn-ea"/>
              <a:cs typeface="+mn-cs"/>
            </a:rPr>
            <a:t>などの増加が主な要因である。また、</a:t>
          </a:r>
          <a:r>
            <a:rPr kumimoji="1" lang="ja-JP" altLang="en-US" sz="1100">
              <a:solidFill>
                <a:schemeClr val="dk1"/>
              </a:solidFill>
              <a:effectLst/>
              <a:latin typeface="+mn-lt"/>
              <a:ea typeface="+mn-ea"/>
              <a:cs typeface="+mn-cs"/>
            </a:rPr>
            <a:t>民生費の</a:t>
          </a:r>
          <a:r>
            <a:rPr kumimoji="1" lang="ja-JP" altLang="ja-JP" sz="1100">
              <a:solidFill>
                <a:schemeClr val="dk1"/>
              </a:solidFill>
              <a:effectLst/>
              <a:latin typeface="+mn-lt"/>
              <a:ea typeface="+mn-ea"/>
              <a:cs typeface="+mn-cs"/>
            </a:rPr>
            <a:t>類似団体に比べ</a:t>
          </a:r>
          <a:r>
            <a:rPr kumimoji="1" lang="ja-JP" altLang="en-US" sz="1100">
              <a:solidFill>
                <a:schemeClr val="dk1"/>
              </a:solidFill>
              <a:effectLst/>
              <a:latin typeface="+mn-lt"/>
              <a:ea typeface="+mn-ea"/>
              <a:cs typeface="+mn-cs"/>
            </a:rPr>
            <a:t>４０，８４８</a:t>
          </a:r>
          <a:r>
            <a:rPr kumimoji="1" lang="ja-JP" altLang="ja-JP" sz="1100">
              <a:solidFill>
                <a:schemeClr val="dk1"/>
              </a:solidFill>
              <a:effectLst/>
              <a:latin typeface="+mn-lt"/>
              <a:ea typeface="+mn-ea"/>
              <a:cs typeface="+mn-cs"/>
            </a:rPr>
            <a:t>円多い要因としては他団体にない救護施設「しらがね寮」（生活保護施設）があることや、他団体に比べ保育園・認定こども園の施設数が多いことも大きな要因として考えられる。今後 も社会保障費の自然増に対応しながら</a:t>
          </a:r>
          <a:r>
            <a:rPr kumimoji="1" lang="ja-JP" altLang="en-US" sz="1100">
              <a:solidFill>
                <a:schemeClr val="dk1"/>
              </a:solidFill>
              <a:effectLst/>
              <a:latin typeface="+mn-lt"/>
              <a:ea typeface="+mn-ea"/>
              <a:cs typeface="+mn-cs"/>
            </a:rPr>
            <a:t>第３次総合計画</a:t>
          </a:r>
          <a:r>
            <a:rPr kumimoji="1" lang="ja-JP" altLang="ja-JP" sz="1100">
              <a:solidFill>
                <a:schemeClr val="dk1"/>
              </a:solidFill>
              <a:effectLst/>
              <a:latin typeface="+mn-lt"/>
              <a:ea typeface="+mn-ea"/>
              <a:cs typeface="+mn-cs"/>
            </a:rPr>
            <a:t>に沿って扶助費全体について抑制していく。</a:t>
          </a:r>
          <a:endParaRPr lang="ja-JP" altLang="ja-JP" sz="1400">
            <a:effectLst/>
          </a:endParaRPr>
        </a:p>
        <a:p>
          <a:pPr eaLnBrk="1" fontAlgn="auto" latinLnBrk="0" hangingPunct="1"/>
          <a:r>
            <a:rPr kumimoji="1" lang="ja-JP" altLang="en-US" sz="1100">
              <a:solidFill>
                <a:schemeClr val="dk1"/>
              </a:solidFill>
              <a:effectLst/>
              <a:latin typeface="+mn-lt"/>
              <a:ea typeface="+mn-ea"/>
              <a:cs typeface="+mn-cs"/>
            </a:rPr>
            <a:t>災害復旧</a:t>
          </a:r>
          <a:r>
            <a:rPr kumimoji="1" lang="ja-JP" altLang="ja-JP" sz="1100">
              <a:solidFill>
                <a:schemeClr val="dk1"/>
              </a:solidFill>
              <a:effectLst/>
              <a:latin typeface="+mn-lt"/>
              <a:ea typeface="+mn-ea"/>
              <a:cs typeface="+mn-cs"/>
            </a:rPr>
            <a:t>費については、住民一人当たり</a:t>
          </a:r>
          <a:r>
            <a:rPr kumimoji="1" lang="ja-JP" altLang="en-US" sz="1100">
              <a:solidFill>
                <a:schemeClr val="dk1"/>
              </a:solidFill>
              <a:effectLst/>
              <a:latin typeface="+mn-lt"/>
              <a:ea typeface="+mn-ea"/>
              <a:cs typeface="+mn-cs"/>
            </a:rPr>
            <a:t>３５，２１９</a:t>
          </a:r>
          <a:r>
            <a:rPr kumimoji="1" lang="ja-JP" altLang="ja-JP" sz="1100">
              <a:solidFill>
                <a:schemeClr val="dk1"/>
              </a:solidFill>
              <a:effectLst/>
              <a:latin typeface="+mn-lt"/>
              <a:ea typeface="+mn-ea"/>
              <a:cs typeface="+mn-cs"/>
            </a:rPr>
            <a:t>円となっており前年度より</a:t>
          </a:r>
          <a:r>
            <a:rPr kumimoji="1" lang="ja-JP" altLang="en-US" sz="1100">
              <a:solidFill>
                <a:schemeClr val="dk1"/>
              </a:solidFill>
              <a:effectLst/>
              <a:latin typeface="+mn-lt"/>
              <a:ea typeface="+mn-ea"/>
              <a:cs typeface="+mn-cs"/>
            </a:rPr>
            <a:t>１３，８６０</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r>
            <a:rPr kumimoji="1" lang="ja-JP" altLang="en-US" sz="1100">
              <a:solidFill>
                <a:schemeClr val="dk1"/>
              </a:solidFill>
              <a:effectLst/>
              <a:latin typeface="+mn-lt"/>
              <a:ea typeface="+mn-ea"/>
              <a:cs typeface="+mn-cs"/>
            </a:rPr>
            <a:t>過年災害による公共土木施設災害復旧事業や農地等災害復旧事業</a:t>
          </a:r>
          <a:r>
            <a:rPr kumimoji="1" lang="ja-JP" altLang="ja-JP" sz="1100">
              <a:solidFill>
                <a:schemeClr val="dk1"/>
              </a:solidFill>
              <a:effectLst/>
              <a:latin typeface="+mn-lt"/>
              <a:ea typeface="+mn-ea"/>
              <a:cs typeface="+mn-cs"/>
            </a:rPr>
            <a:t>などによる</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が主な要因である。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財政計画において、実質収支３億円を確保するよう財政規律を定めて財政運営を行っている。事務効率化による歳出削減に努めるなか、税収の臨時的伸び</a:t>
          </a:r>
          <a:r>
            <a:rPr lang="ja-JP" altLang="en-US" sz="1100">
              <a:solidFill>
                <a:schemeClr val="dk1"/>
              </a:solidFill>
              <a:effectLst/>
              <a:latin typeface="+mn-lt"/>
              <a:ea typeface="+mn-ea"/>
              <a:cs typeface="+mn-cs"/>
            </a:rPr>
            <a:t>はなかったが</a:t>
          </a:r>
          <a:r>
            <a:rPr lang="ja-JP" altLang="ja-JP" sz="1100">
              <a:solidFill>
                <a:schemeClr val="dk1"/>
              </a:solidFill>
              <a:effectLst/>
              <a:latin typeface="+mn-lt"/>
              <a:ea typeface="+mn-ea"/>
              <a:cs typeface="+mn-cs"/>
            </a:rPr>
            <a:t>普通交付税</a:t>
          </a:r>
          <a:r>
            <a:rPr lang="ja-JP" altLang="en-US" sz="1100">
              <a:solidFill>
                <a:schemeClr val="dk1"/>
              </a:solidFill>
              <a:effectLst/>
              <a:latin typeface="+mn-lt"/>
              <a:ea typeface="+mn-ea"/>
              <a:cs typeface="+mn-cs"/>
            </a:rPr>
            <a:t>等</a:t>
          </a:r>
          <a:r>
            <a:rPr lang="ja-JP" altLang="ja-JP" sz="1100">
              <a:solidFill>
                <a:schemeClr val="dk1"/>
              </a:solidFill>
              <a:effectLst/>
              <a:latin typeface="+mn-lt"/>
              <a:ea typeface="+mn-ea"/>
              <a:cs typeface="+mn-cs"/>
            </a:rPr>
            <a:t>の増額</a:t>
          </a:r>
          <a:r>
            <a:rPr lang="ja-JP" altLang="en-US" sz="1100">
              <a:solidFill>
                <a:schemeClr val="dk1"/>
              </a:solidFill>
              <a:effectLst/>
              <a:latin typeface="+mn-lt"/>
              <a:ea typeface="+mn-ea"/>
              <a:cs typeface="+mn-cs"/>
            </a:rPr>
            <a:t>があったことなどから</a:t>
          </a:r>
          <a:r>
            <a:rPr lang="ja-JP" altLang="ja-JP" sz="1100">
              <a:solidFill>
                <a:schemeClr val="dk1"/>
              </a:solidFill>
              <a:effectLst/>
              <a:latin typeface="+mn-lt"/>
              <a:ea typeface="+mn-ea"/>
              <a:cs typeface="+mn-cs"/>
            </a:rPr>
            <a:t>最終的には財政調整基金の</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億円を取り</a:t>
          </a:r>
          <a:r>
            <a:rPr lang="ja-JP" altLang="en-US" sz="1100">
              <a:solidFill>
                <a:schemeClr val="dk1"/>
              </a:solidFill>
              <a:effectLst/>
              <a:latin typeface="+mn-lt"/>
              <a:ea typeface="+mn-ea"/>
              <a:cs typeface="+mn-cs"/>
            </a:rPr>
            <a:t>崩さず</a:t>
          </a:r>
          <a:r>
            <a:rPr lang="ja-JP" altLang="ja-JP" sz="1100">
              <a:solidFill>
                <a:schemeClr val="dk1"/>
              </a:solidFill>
              <a:effectLst/>
              <a:latin typeface="+mn-lt"/>
              <a:ea typeface="+mn-ea"/>
              <a:cs typeface="+mn-cs"/>
            </a:rPr>
            <a:t>実質収支額を確保した。</a:t>
          </a:r>
          <a:endParaRPr lang="ja-JP" altLang="ja-JP" sz="1400">
            <a:effectLst/>
          </a:endParaRPr>
        </a:p>
        <a:p>
          <a:r>
            <a:rPr kumimoji="1" lang="ja-JP"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実質単年度収支は、</a:t>
          </a:r>
          <a:r>
            <a:rPr lang="ja-JP" altLang="en-US" sz="1100">
              <a:solidFill>
                <a:schemeClr val="dk1"/>
              </a:solidFill>
              <a:effectLst/>
              <a:latin typeface="+mn-lt"/>
              <a:ea typeface="+mn-ea"/>
              <a:cs typeface="+mn-cs"/>
            </a:rPr>
            <a:t>当初予定していた</a:t>
          </a:r>
          <a:r>
            <a:rPr lang="ja-JP" altLang="ja-JP" sz="1100">
              <a:solidFill>
                <a:schemeClr val="dk1"/>
              </a:solidFill>
              <a:effectLst/>
              <a:latin typeface="+mn-lt"/>
              <a:ea typeface="+mn-ea"/>
              <a:cs typeface="+mn-cs"/>
            </a:rPr>
            <a:t>財政調整基金を</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億円</a:t>
          </a:r>
          <a:r>
            <a:rPr lang="ja-JP" altLang="en-US" sz="1100">
              <a:solidFill>
                <a:schemeClr val="dk1"/>
              </a:solidFill>
              <a:effectLst/>
              <a:latin typeface="+mn-lt"/>
              <a:ea typeface="+mn-ea"/>
              <a:cs typeface="+mn-cs"/>
            </a:rPr>
            <a:t>を取り崩さず、</a:t>
          </a:r>
          <a:r>
            <a:rPr lang="ja-JP" altLang="ja-JP" sz="1100">
              <a:solidFill>
                <a:schemeClr val="dk1"/>
              </a:solidFill>
              <a:effectLst/>
              <a:latin typeface="+mn-lt"/>
              <a:ea typeface="+mn-ea"/>
              <a:cs typeface="+mn-cs"/>
            </a:rPr>
            <a:t>また前年度繰越金、基金運用収入による積立金により黒字となった</a:t>
          </a:r>
          <a:r>
            <a:rPr lang="ja-JP" altLang="en-US" sz="1100">
              <a:solidFill>
                <a:schemeClr val="dk1"/>
              </a:solidFill>
              <a:effectLst/>
              <a:latin typeface="+mn-lt"/>
              <a:ea typeface="+mn-ea"/>
              <a:cs typeface="+mn-cs"/>
            </a:rPr>
            <a:t>。</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今後も厳しい決算内容となることを想定している。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全会計において黒字決算となったが今後は、水道事業、下水道事業等の公営企業会計への公債費に対する繰出金が増加する見込みであるため、独立採算の原則に立ち返った使用料の見直しも含め、健全化・適正化を図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国民健康保険特別会計においても、国民健康保険税の適正化や医療費削減のための健康づくりを推進し、一般会計の負担額軽減を図る。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実質公債費比率（分子）は増加傾向にある。これは、公共施設総合管理計画に基づく改修や除却などの償還が始まったことによるものである。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今後数年は、公共施設総合管理計画に基づく改修</a:t>
          </a:r>
          <a:r>
            <a:rPr kumimoji="1" lang="ja-JP" altLang="en-US" sz="1100">
              <a:solidFill>
                <a:schemeClr val="dk1"/>
              </a:solidFill>
              <a:effectLst/>
              <a:latin typeface="+mn-lt"/>
              <a:ea typeface="+mn-ea"/>
              <a:cs typeface="+mn-cs"/>
            </a:rPr>
            <a:t>などを</a:t>
          </a:r>
          <a:r>
            <a:rPr kumimoji="1" lang="ja-JP" altLang="ja-JP" sz="1100">
              <a:solidFill>
                <a:schemeClr val="dk1"/>
              </a:solidFill>
              <a:effectLst/>
              <a:latin typeface="+mn-lt"/>
              <a:ea typeface="+mn-ea"/>
              <a:cs typeface="+mn-cs"/>
            </a:rPr>
            <a:t>計画しており、実質公債費比率は増加に転じると見込んでいる。</a:t>
          </a:r>
          <a:endParaRPr lang="ja-JP" altLang="ja-JP" sz="1400">
            <a:effectLst/>
          </a:endParaRPr>
        </a:p>
        <a:p>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将来負担比率（分子）は増加傾向にある。主な要因として、公共施設総合管理計画に基づく改修や第二庁舎建設事業</a:t>
          </a:r>
          <a:r>
            <a:rPr kumimoji="1" lang="ja-JP" altLang="en-US" sz="1100">
              <a:solidFill>
                <a:schemeClr val="dk1"/>
              </a:solidFill>
              <a:effectLst/>
              <a:latin typeface="+mn-lt"/>
              <a:ea typeface="+mn-ea"/>
              <a:cs typeface="+mn-cs"/>
            </a:rPr>
            <a:t>、中学校長寿命化改修事業</a:t>
          </a:r>
          <a:r>
            <a:rPr kumimoji="1" lang="ja-JP" altLang="ja-JP" sz="1100">
              <a:solidFill>
                <a:schemeClr val="dk1"/>
              </a:solidFill>
              <a:effectLst/>
              <a:latin typeface="+mn-lt"/>
              <a:ea typeface="+mn-ea"/>
              <a:cs typeface="+mn-cs"/>
            </a:rPr>
            <a:t>の償還が始まったことにより地方債現在高が増加していることがあげられる。今後数年は、公共施設総合管理計画に基づく改修や新規債の発行額が伸びることが予想されることから、引き続き事業実施の適正化を図り、財政の健全化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熊本県あさぎり町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・財政調整基金については、実質収支を３億円を確保するよう規律を定め財政運営を行っている</a:t>
          </a:r>
          <a:r>
            <a:rPr kumimoji="1" lang="ja-JP" altLang="en-US" sz="1300">
              <a:solidFill>
                <a:schemeClr val="dk1"/>
              </a:solidFill>
              <a:effectLst/>
              <a:latin typeface="+mn-lt"/>
              <a:ea typeface="+mn-ea"/>
              <a:cs typeface="+mn-cs"/>
            </a:rPr>
            <a:t>が、当初予定の</a:t>
          </a:r>
          <a:r>
            <a:rPr kumimoji="1" lang="ja-JP" altLang="ja-JP" sz="1300">
              <a:solidFill>
                <a:schemeClr val="dk1"/>
              </a:solidFill>
              <a:effectLst/>
              <a:latin typeface="+mn-lt"/>
              <a:ea typeface="+mn-ea"/>
              <a:cs typeface="+mn-cs"/>
            </a:rPr>
            <a:t>３億円の</a:t>
          </a:r>
          <a:r>
            <a:rPr kumimoji="1" lang="ja-JP" altLang="en-US" sz="1300">
              <a:solidFill>
                <a:schemeClr val="dk1"/>
              </a:solidFill>
              <a:effectLst/>
              <a:latin typeface="+mn-lt"/>
              <a:ea typeface="+mn-ea"/>
              <a:cs typeface="+mn-cs"/>
            </a:rPr>
            <a:t>取り崩しを行わず実質収支額を確保できた</a:t>
          </a:r>
          <a:r>
            <a:rPr kumimoji="1" lang="ja-JP" altLang="ja-JP" sz="1300">
              <a:solidFill>
                <a:schemeClr val="dk1"/>
              </a:solidFill>
              <a:effectLst/>
              <a:latin typeface="+mn-lt"/>
              <a:ea typeface="+mn-ea"/>
              <a:cs typeface="+mn-cs"/>
            </a:rPr>
            <a:t>。また前年度繰越金、基金運用収入により</a:t>
          </a:r>
          <a:r>
            <a:rPr kumimoji="1" lang="ja-JP" altLang="en-US" sz="1300">
              <a:solidFill>
                <a:schemeClr val="dk1"/>
              </a:solidFill>
              <a:effectLst/>
              <a:latin typeface="+mn-lt"/>
              <a:ea typeface="+mn-ea"/>
              <a:cs typeface="+mn-cs"/>
            </a:rPr>
            <a:t>４．３</a:t>
          </a:r>
          <a:r>
            <a:rPr kumimoji="1" lang="ja-JP" altLang="ja-JP" sz="1300">
              <a:solidFill>
                <a:schemeClr val="dk1"/>
              </a:solidFill>
              <a:effectLst/>
              <a:latin typeface="+mn-lt"/>
              <a:ea typeface="+mn-ea"/>
              <a:cs typeface="+mn-cs"/>
            </a:rPr>
            <a:t>億円の積立てを行った。</a:t>
          </a:r>
          <a:endParaRPr lang="ja-JP" altLang="ja-JP" sz="1300">
            <a:effectLst/>
          </a:endParaRPr>
        </a:p>
        <a:p>
          <a:r>
            <a:rPr kumimoji="1" lang="ja-JP" altLang="ja-JP" sz="1300">
              <a:solidFill>
                <a:schemeClr val="dk1"/>
              </a:solidFill>
              <a:effectLst/>
              <a:latin typeface="+mn-lt"/>
              <a:ea typeface="+mn-ea"/>
              <a:cs typeface="+mn-cs"/>
            </a:rPr>
            <a:t>・町民の連帯強化及び地域振興を目的とした事業の財源として「まちづくり基金」を２億円、ふるさと寄附の指定事項に沿ったソフト事業の財源として「ふるさと基金」を</a:t>
          </a:r>
          <a:r>
            <a:rPr kumimoji="1" lang="ja-JP" altLang="en-US" sz="1300">
              <a:solidFill>
                <a:schemeClr val="dk1"/>
              </a:solidFill>
              <a:effectLst/>
              <a:latin typeface="+mn-lt"/>
              <a:ea typeface="+mn-ea"/>
              <a:cs typeface="+mn-cs"/>
            </a:rPr>
            <a:t>２</a:t>
          </a:r>
          <a:r>
            <a:rPr kumimoji="1" lang="ja-JP" altLang="ja-JP" sz="1300">
              <a:solidFill>
                <a:schemeClr val="dk1"/>
              </a:solidFill>
              <a:effectLst/>
              <a:latin typeface="+mn-lt"/>
              <a:ea typeface="+mn-ea"/>
              <a:cs typeface="+mn-cs"/>
            </a:rPr>
            <a:t>億円、産業活性化や雇用対策など地域経済の振興に係る事業の財源として「産業活性化基金」を０．４億円を取り崩した。</a:t>
          </a:r>
          <a:endParaRPr lang="ja-JP" altLang="ja-JP" sz="1300">
            <a:effectLst/>
          </a:endParaRPr>
        </a:p>
        <a:p>
          <a:r>
            <a:rPr kumimoji="1" lang="ja-JP" altLang="ja-JP" sz="1300">
              <a:solidFill>
                <a:schemeClr val="dk1"/>
              </a:solidFill>
              <a:effectLst/>
              <a:latin typeface="+mn-lt"/>
              <a:ea typeface="+mn-ea"/>
              <a:cs typeface="+mn-cs"/>
            </a:rPr>
            <a:t>　その他、ふるさと寄付金１．</a:t>
          </a:r>
          <a:r>
            <a:rPr kumimoji="1" lang="ja-JP" altLang="en-US" sz="1300">
              <a:solidFill>
                <a:schemeClr val="dk1"/>
              </a:solidFill>
              <a:effectLst/>
              <a:latin typeface="+mn-lt"/>
              <a:ea typeface="+mn-ea"/>
              <a:cs typeface="+mn-cs"/>
            </a:rPr>
            <a:t>２</a:t>
          </a:r>
          <a:r>
            <a:rPr kumimoji="1" lang="ja-JP" altLang="ja-JP" sz="1300">
              <a:solidFill>
                <a:schemeClr val="dk1"/>
              </a:solidFill>
              <a:effectLst/>
              <a:latin typeface="+mn-lt"/>
              <a:ea typeface="+mn-ea"/>
              <a:cs typeface="+mn-cs"/>
            </a:rPr>
            <a:t>億円、各種基金の運用収入として０．３億円の積み立てを行ったことにより、基金全体として</a:t>
          </a:r>
          <a:r>
            <a:rPr kumimoji="1" lang="ja-JP" altLang="en-US" sz="1300">
              <a:solidFill>
                <a:schemeClr val="dk1"/>
              </a:solidFill>
              <a:effectLst/>
              <a:latin typeface="+mn-lt"/>
              <a:ea typeface="+mn-ea"/>
              <a:cs typeface="+mn-cs"/>
            </a:rPr>
            <a:t>０．９</a:t>
          </a:r>
          <a:r>
            <a:rPr kumimoji="1" lang="ja-JP" altLang="ja-JP" sz="1300">
              <a:solidFill>
                <a:schemeClr val="dk1"/>
              </a:solidFill>
              <a:effectLst/>
              <a:latin typeface="+mn-lt"/>
              <a:ea typeface="+mn-ea"/>
              <a:cs typeface="+mn-cs"/>
            </a:rPr>
            <a:t>億円の増となった。</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・財政需要が見込まれる公共施設の適正化対策の財源として、公共施設整備基金や減債基金への積立を検討していく。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mn-lt"/>
              <a:ea typeface="+mn-ea"/>
              <a:cs typeface="+mn-cs"/>
            </a:rPr>
            <a:t>（基金の使途）</a:t>
          </a:r>
          <a:endParaRPr lang="ja-JP" altLang="ja-JP" sz="900">
            <a:effectLst/>
          </a:endParaRPr>
        </a:p>
        <a:p>
          <a:r>
            <a:rPr kumimoji="1" lang="ja-JP" altLang="ja-JP" sz="900">
              <a:solidFill>
                <a:schemeClr val="dk1"/>
              </a:solidFill>
              <a:effectLst/>
              <a:latin typeface="+mn-lt"/>
              <a:ea typeface="+mn-ea"/>
              <a:cs typeface="+mn-cs"/>
            </a:rPr>
            <a:t>・まちづくり基金：新町建設計画に基づく、町民の連帯強化及び地域振興を目的とする事業の推進</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・ふるさと基金：ふるさと寄付金を財源とし、寄付者の思いを実現化することにより、多様な人々の参加による活力に満ちたふるさとづくりに資することを目的とする。</a:t>
          </a:r>
          <a:endParaRPr lang="ja-JP" altLang="ja-JP" sz="900">
            <a:effectLst/>
          </a:endParaRPr>
        </a:p>
        <a:p>
          <a:r>
            <a:rPr kumimoji="1" lang="ja-JP" altLang="ja-JP" sz="900">
              <a:solidFill>
                <a:schemeClr val="dk1"/>
              </a:solidFill>
              <a:effectLst/>
              <a:latin typeface="+mn-lt"/>
              <a:ea typeface="+mn-ea"/>
              <a:cs typeface="+mn-cs"/>
            </a:rPr>
            <a:t>・まち・ひと・しごと創生推進基金：若者が活躍するまちづくり、豊かなまちづくり、幸せ感じるまちづくり事業</a:t>
          </a:r>
          <a:endParaRPr lang="ja-JP" altLang="ja-JP" sz="900">
            <a:effectLst/>
          </a:endParaRPr>
        </a:p>
        <a:p>
          <a:r>
            <a:rPr kumimoji="1" lang="ja-JP" altLang="ja-JP" sz="900">
              <a:solidFill>
                <a:schemeClr val="dk1"/>
              </a:solidFill>
              <a:effectLst/>
              <a:latin typeface="+mn-lt"/>
              <a:ea typeface="+mn-ea"/>
              <a:cs typeface="+mn-cs"/>
            </a:rPr>
            <a:t>・公共施設整備基金：公共施設整備事業の推進</a:t>
          </a:r>
          <a:endParaRPr lang="ja-JP" altLang="ja-JP" sz="900">
            <a:effectLst/>
          </a:endParaRPr>
        </a:p>
        <a:p>
          <a:r>
            <a:rPr kumimoji="1" lang="ja-JP" altLang="ja-JP" sz="900">
              <a:solidFill>
                <a:schemeClr val="dk1"/>
              </a:solidFill>
              <a:effectLst/>
              <a:latin typeface="+mn-lt"/>
              <a:ea typeface="+mn-ea"/>
              <a:cs typeface="+mn-cs"/>
            </a:rPr>
            <a:t>・林業振興基金：地域林業の振興及び森林の有する多面的機能の維持増進を図る。</a:t>
          </a:r>
          <a:endParaRPr lang="ja-JP" altLang="ja-JP" sz="900">
            <a:effectLst/>
          </a:endParaRPr>
        </a:p>
        <a:p>
          <a:r>
            <a:rPr kumimoji="1" lang="ja-JP" altLang="ja-JP" sz="900">
              <a:solidFill>
                <a:schemeClr val="dk1"/>
              </a:solidFill>
              <a:effectLst/>
              <a:latin typeface="+mn-lt"/>
              <a:ea typeface="+mn-ea"/>
              <a:cs typeface="+mn-cs"/>
            </a:rPr>
            <a:t>・産業活性化基金：産業活性化対策や雇用対策等による地域経済の振興に係る事業の推進</a:t>
          </a:r>
          <a:endParaRPr lang="ja-JP" altLang="ja-JP" sz="900">
            <a:effectLst/>
          </a:endParaRPr>
        </a:p>
        <a:p>
          <a:r>
            <a:rPr kumimoji="1" lang="ja-JP" altLang="ja-JP" sz="900">
              <a:solidFill>
                <a:schemeClr val="dk1"/>
              </a:solidFill>
              <a:effectLst/>
              <a:latin typeface="+mn-lt"/>
              <a:ea typeface="+mn-ea"/>
              <a:cs typeface="+mn-cs"/>
            </a:rPr>
            <a:t>・学校教育施設整備基金：学校教育施設整備に係る事業</a:t>
          </a:r>
          <a:endParaRPr lang="ja-JP" altLang="ja-JP" sz="900">
            <a:effectLst/>
          </a:endParaRPr>
        </a:p>
        <a:p>
          <a:r>
            <a:rPr kumimoji="1" lang="ja-JP" altLang="ja-JP" sz="900">
              <a:solidFill>
                <a:schemeClr val="dk1"/>
              </a:solidFill>
              <a:effectLst/>
              <a:latin typeface="+mn-lt"/>
              <a:ea typeface="+mn-ea"/>
              <a:cs typeface="+mn-cs"/>
            </a:rPr>
            <a:t>・森林環境譲与税基金：間伐や路網といった森林整備に加え、森林整備を促進するための人材育成、担い手確保、木材利用の促進や普及啓発等の事業</a:t>
          </a:r>
          <a:endParaRPr kumimoji="1" lang="en-US" altLang="ja-JP" sz="900">
            <a:solidFill>
              <a:schemeClr val="dk1"/>
            </a:solidFill>
            <a:effectLst/>
            <a:latin typeface="+mn-lt"/>
            <a:ea typeface="+mn-ea"/>
            <a:cs typeface="+mn-cs"/>
          </a:endParaRPr>
        </a:p>
        <a:p>
          <a:r>
            <a:rPr kumimoji="1" lang="ja-JP" altLang="en-US" sz="900">
              <a:solidFill>
                <a:schemeClr val="dk1"/>
              </a:solidFill>
              <a:effectLst/>
              <a:latin typeface="+mn-lt"/>
              <a:ea typeface="+mn-ea"/>
              <a:cs typeface="+mn-cs"/>
            </a:rPr>
            <a:t>・防災基金：町の災害予防対策及び応急対策等の事業</a:t>
          </a:r>
          <a:endParaRPr lang="ja-JP" altLang="ja-JP" sz="900">
            <a:effectLst/>
          </a:endParaRPr>
        </a:p>
        <a:p>
          <a:r>
            <a:rPr kumimoji="1" lang="ja-JP" altLang="ja-JP" sz="900">
              <a:solidFill>
                <a:schemeClr val="dk1"/>
              </a:solidFill>
              <a:effectLst/>
              <a:latin typeface="+mn-lt"/>
              <a:ea typeface="+mn-ea"/>
              <a:cs typeface="+mn-cs"/>
            </a:rPr>
            <a:t>（増減理由）</a:t>
          </a:r>
          <a:endParaRPr lang="ja-JP" altLang="ja-JP" sz="900">
            <a:effectLst/>
          </a:endParaRPr>
        </a:p>
        <a:p>
          <a:r>
            <a:rPr kumimoji="1" lang="ja-JP" altLang="ja-JP" sz="900">
              <a:solidFill>
                <a:schemeClr val="dk1"/>
              </a:solidFill>
              <a:effectLst/>
              <a:latin typeface="+mn-lt"/>
              <a:ea typeface="+mn-ea"/>
              <a:cs typeface="+mn-cs"/>
            </a:rPr>
            <a:t>・まちづくり基金：基金の運用益</a:t>
          </a:r>
          <a:r>
            <a:rPr kumimoji="1" lang="ja-JP" altLang="en-US" sz="900">
              <a:solidFill>
                <a:schemeClr val="dk1"/>
              </a:solidFill>
              <a:effectLst/>
              <a:latin typeface="+mn-lt"/>
              <a:ea typeface="+mn-ea"/>
              <a:cs typeface="+mn-cs"/>
            </a:rPr>
            <a:t>３．３</a:t>
          </a:r>
          <a:r>
            <a:rPr kumimoji="1" lang="ja-JP" altLang="ja-JP" sz="900">
              <a:solidFill>
                <a:schemeClr val="dk1"/>
              </a:solidFill>
              <a:effectLst/>
              <a:latin typeface="+mn-lt"/>
              <a:ea typeface="+mn-ea"/>
              <a:cs typeface="+mn-cs"/>
            </a:rPr>
            <a:t>百万円を積み立てた一方で、新町建設計画に基づく事業の財源として２億円を充当したことにより減額となった。</a:t>
          </a:r>
          <a:endParaRPr lang="ja-JP" altLang="ja-JP" sz="900">
            <a:effectLst/>
          </a:endParaRPr>
        </a:p>
        <a:p>
          <a:r>
            <a:rPr kumimoji="1" lang="ja-JP" altLang="ja-JP" sz="900">
              <a:solidFill>
                <a:schemeClr val="dk1"/>
              </a:solidFill>
              <a:effectLst/>
              <a:latin typeface="+mn-lt"/>
              <a:ea typeface="+mn-ea"/>
              <a:cs typeface="+mn-cs"/>
            </a:rPr>
            <a:t>・公共施設整備基金：基金の運用益</a:t>
          </a:r>
          <a:r>
            <a:rPr kumimoji="1" lang="ja-JP" altLang="en-US" sz="900">
              <a:solidFill>
                <a:schemeClr val="dk1"/>
              </a:solidFill>
              <a:effectLst/>
              <a:latin typeface="+mn-lt"/>
              <a:ea typeface="+mn-ea"/>
              <a:cs typeface="+mn-cs"/>
            </a:rPr>
            <a:t>３．７</a:t>
          </a:r>
          <a:r>
            <a:rPr kumimoji="1" lang="ja-JP" altLang="ja-JP" sz="900">
              <a:solidFill>
                <a:schemeClr val="dk1"/>
              </a:solidFill>
              <a:effectLst/>
              <a:latin typeface="+mn-lt"/>
              <a:ea typeface="+mn-ea"/>
              <a:cs typeface="+mn-cs"/>
            </a:rPr>
            <a:t>百万円、公共事業の財源として</a:t>
          </a:r>
          <a:r>
            <a:rPr kumimoji="1" lang="ja-JP" altLang="en-US" sz="900">
              <a:solidFill>
                <a:schemeClr val="dk1"/>
              </a:solidFill>
              <a:effectLst/>
              <a:latin typeface="+mn-lt"/>
              <a:ea typeface="+mn-ea"/>
              <a:cs typeface="+mn-cs"/>
            </a:rPr>
            <a:t>９５</a:t>
          </a:r>
          <a:r>
            <a:rPr kumimoji="1" lang="ja-JP" altLang="ja-JP" sz="900">
              <a:solidFill>
                <a:schemeClr val="dk1"/>
              </a:solidFill>
              <a:effectLst/>
              <a:latin typeface="+mn-lt"/>
              <a:ea typeface="+mn-ea"/>
              <a:cs typeface="+mn-cs"/>
            </a:rPr>
            <a:t>百万円を充当したことにより</a:t>
          </a:r>
          <a:r>
            <a:rPr kumimoji="0" lang="ja-JP" altLang="en-US" sz="900">
              <a:solidFill>
                <a:schemeClr val="dk1"/>
              </a:solidFill>
              <a:effectLst/>
              <a:latin typeface="+mn-lt"/>
              <a:ea typeface="+mn-ea"/>
              <a:cs typeface="+mn-cs"/>
            </a:rPr>
            <a:t>減</a:t>
          </a:r>
          <a:r>
            <a:rPr kumimoji="1" lang="ja-JP" altLang="ja-JP" sz="900">
              <a:solidFill>
                <a:schemeClr val="dk1"/>
              </a:solidFill>
              <a:effectLst/>
              <a:latin typeface="+mn-lt"/>
              <a:ea typeface="+mn-ea"/>
              <a:cs typeface="+mn-cs"/>
            </a:rPr>
            <a:t>額となった。</a:t>
          </a:r>
          <a:endParaRPr lang="ja-JP" altLang="ja-JP" sz="900">
            <a:effectLst/>
          </a:endParaRPr>
        </a:p>
        <a:p>
          <a:r>
            <a:rPr kumimoji="1" lang="ja-JP" altLang="ja-JP" sz="900">
              <a:solidFill>
                <a:schemeClr val="dk1"/>
              </a:solidFill>
              <a:effectLst/>
              <a:latin typeface="+mn-lt"/>
              <a:ea typeface="+mn-ea"/>
              <a:cs typeface="+mn-cs"/>
            </a:rPr>
            <a:t>・ふるさと基金：ソフト事業の財源として</a:t>
          </a:r>
          <a:r>
            <a:rPr kumimoji="1" lang="ja-JP" altLang="en-US" sz="900">
              <a:solidFill>
                <a:schemeClr val="dk1"/>
              </a:solidFill>
              <a:effectLst/>
              <a:latin typeface="+mn-lt"/>
              <a:ea typeface="+mn-ea"/>
              <a:cs typeface="+mn-cs"/>
            </a:rPr>
            <a:t>２．０</a:t>
          </a:r>
          <a:r>
            <a:rPr kumimoji="1" lang="ja-JP" altLang="ja-JP" sz="900">
              <a:solidFill>
                <a:schemeClr val="dk1"/>
              </a:solidFill>
              <a:effectLst/>
              <a:latin typeface="+mn-lt"/>
              <a:ea typeface="+mn-ea"/>
              <a:cs typeface="+mn-cs"/>
            </a:rPr>
            <a:t>億円を充当した一方で、ふるさと寄付金、運用益として１．</a:t>
          </a:r>
          <a:r>
            <a:rPr kumimoji="1" lang="ja-JP" altLang="en-US" sz="900">
              <a:solidFill>
                <a:schemeClr val="dk1"/>
              </a:solidFill>
              <a:effectLst/>
              <a:latin typeface="+mn-lt"/>
              <a:ea typeface="+mn-ea"/>
              <a:cs typeface="+mn-cs"/>
            </a:rPr>
            <a:t>２</a:t>
          </a:r>
          <a:r>
            <a:rPr kumimoji="1" lang="ja-JP" altLang="ja-JP" sz="900">
              <a:solidFill>
                <a:schemeClr val="dk1"/>
              </a:solidFill>
              <a:effectLst/>
              <a:latin typeface="+mn-lt"/>
              <a:ea typeface="+mn-ea"/>
              <a:cs typeface="+mn-cs"/>
            </a:rPr>
            <a:t>億円を積立てたことにより減額となった。</a:t>
          </a:r>
          <a:endParaRPr lang="ja-JP" altLang="ja-JP" sz="900">
            <a:effectLst/>
          </a:endParaRPr>
        </a:p>
        <a:p>
          <a:r>
            <a:rPr kumimoji="1" lang="ja-JP" altLang="ja-JP" sz="900">
              <a:solidFill>
                <a:schemeClr val="dk1"/>
              </a:solidFill>
              <a:effectLst/>
              <a:latin typeface="+mn-lt"/>
              <a:ea typeface="+mn-ea"/>
              <a:cs typeface="+mn-cs"/>
            </a:rPr>
            <a:t>・林業振興基金：基金の運用益０．７百万円を積立てを行った。</a:t>
          </a:r>
          <a:endParaRPr lang="ja-JP" altLang="ja-JP" sz="900">
            <a:effectLst/>
          </a:endParaRPr>
        </a:p>
        <a:p>
          <a:r>
            <a:rPr kumimoji="1" lang="ja-JP" altLang="ja-JP" sz="900">
              <a:solidFill>
                <a:schemeClr val="dk1"/>
              </a:solidFill>
              <a:effectLst/>
              <a:latin typeface="+mn-lt"/>
              <a:ea typeface="+mn-ea"/>
              <a:cs typeface="+mn-cs"/>
            </a:rPr>
            <a:t>・産業活性化基金：産業活性化に資する事業の財源として</a:t>
          </a:r>
          <a:r>
            <a:rPr kumimoji="1" lang="ja-JP" altLang="en-US" sz="900">
              <a:solidFill>
                <a:schemeClr val="dk1"/>
              </a:solidFill>
              <a:effectLst/>
              <a:latin typeface="+mn-lt"/>
              <a:ea typeface="+mn-ea"/>
              <a:cs typeface="+mn-cs"/>
            </a:rPr>
            <a:t>３７</a:t>
          </a:r>
          <a:r>
            <a:rPr kumimoji="1" lang="ja-JP" altLang="ja-JP" sz="900">
              <a:solidFill>
                <a:schemeClr val="dk1"/>
              </a:solidFill>
              <a:effectLst/>
              <a:latin typeface="+mn-lt"/>
              <a:ea typeface="+mn-ea"/>
              <a:cs typeface="+mn-cs"/>
            </a:rPr>
            <a:t>百万円を充当したことにより減額となった。</a:t>
          </a:r>
          <a:endParaRPr lang="ja-JP" altLang="ja-JP" sz="900">
            <a:effectLst/>
          </a:endParaRPr>
        </a:p>
        <a:p>
          <a:r>
            <a:rPr kumimoji="1" lang="ja-JP" altLang="ja-JP" sz="900">
              <a:solidFill>
                <a:schemeClr val="dk1"/>
              </a:solidFill>
              <a:effectLst/>
              <a:latin typeface="+mn-lt"/>
              <a:ea typeface="+mn-ea"/>
              <a:cs typeface="+mn-cs"/>
            </a:rPr>
            <a:t>・学校教育施設整備基金：学校教育施設整備の財源として</a:t>
          </a:r>
          <a:r>
            <a:rPr kumimoji="1" lang="ja-JP" altLang="en-US" sz="900">
              <a:solidFill>
                <a:schemeClr val="dk1"/>
              </a:solidFill>
              <a:effectLst/>
              <a:latin typeface="+mn-lt"/>
              <a:ea typeface="+mn-ea"/>
              <a:cs typeface="+mn-cs"/>
            </a:rPr>
            <a:t>４２</a:t>
          </a:r>
          <a:r>
            <a:rPr kumimoji="1" lang="ja-JP" altLang="ja-JP" sz="900">
              <a:solidFill>
                <a:schemeClr val="dk1"/>
              </a:solidFill>
              <a:effectLst/>
              <a:latin typeface="+mn-lt"/>
              <a:ea typeface="+mn-ea"/>
              <a:cs typeface="+mn-cs"/>
            </a:rPr>
            <a:t>百万円を充当したことにより減額となった。</a:t>
          </a:r>
          <a:endParaRPr lang="ja-JP" altLang="ja-JP" sz="900">
            <a:effectLst/>
          </a:endParaRPr>
        </a:p>
        <a:p>
          <a:r>
            <a:rPr kumimoji="1" lang="ja-JP" altLang="ja-JP" sz="900">
              <a:solidFill>
                <a:schemeClr val="dk1"/>
              </a:solidFill>
              <a:effectLst/>
              <a:latin typeface="+mn-lt"/>
              <a:ea typeface="+mn-ea"/>
              <a:cs typeface="+mn-cs"/>
            </a:rPr>
            <a:t>（今後の方針）</a:t>
          </a:r>
          <a:endParaRPr lang="ja-JP" altLang="ja-JP" sz="900">
            <a:effectLst/>
          </a:endParaRPr>
        </a:p>
        <a:p>
          <a:r>
            <a:rPr kumimoji="1" lang="ja-JP" altLang="ja-JP" sz="900">
              <a:solidFill>
                <a:schemeClr val="dk1"/>
              </a:solidFill>
              <a:effectLst/>
              <a:latin typeface="+mn-lt"/>
              <a:ea typeface="+mn-ea"/>
              <a:cs typeface="+mn-cs"/>
            </a:rPr>
            <a:t>・まちづくり基金、ふるさと基金については、ソフト事業の財源として定額を取り崩していく予定である。</a:t>
          </a:r>
          <a:endParaRPr lang="ja-JP" altLang="ja-JP" sz="900">
            <a:effectLst/>
          </a:endParaRPr>
        </a:p>
        <a:p>
          <a:r>
            <a:rPr kumimoji="1" lang="ja-JP" altLang="ja-JP" sz="900">
              <a:solidFill>
                <a:schemeClr val="dk1"/>
              </a:solidFill>
              <a:effectLst/>
              <a:latin typeface="+mn-lt"/>
              <a:ea typeface="+mn-ea"/>
              <a:cs typeface="+mn-cs"/>
            </a:rPr>
            <a:t>・その他の基金の活用については、毎年度検討することとしている。</a:t>
          </a:r>
          <a:endParaRPr lang="ja-JP" altLang="ja-JP" sz="9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・前年度繰越金・基金運用収入により</a:t>
          </a:r>
          <a:r>
            <a:rPr kumimoji="1" lang="ja-JP" altLang="en-US" sz="1300">
              <a:solidFill>
                <a:schemeClr val="dk1"/>
              </a:solidFill>
              <a:effectLst/>
              <a:latin typeface="+mn-lt"/>
              <a:ea typeface="+mn-ea"/>
              <a:cs typeface="+mn-cs"/>
            </a:rPr>
            <a:t>４．３</a:t>
          </a:r>
          <a:r>
            <a:rPr kumimoji="1" lang="ja-JP" altLang="ja-JP" sz="1300">
              <a:solidFill>
                <a:schemeClr val="dk1"/>
              </a:solidFill>
              <a:effectLst/>
              <a:latin typeface="+mn-lt"/>
              <a:ea typeface="+mn-ea"/>
              <a:cs typeface="+mn-cs"/>
            </a:rPr>
            <a:t>億円の積立てを行った。</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・令和８年度までの中期財政計画に基づき、標準財政規模の５０％程度を災害等の不測の事態への備えや公共施設の適正化対策として積み立ててきた。</a:t>
          </a:r>
          <a:endParaRPr lang="ja-JP" altLang="ja-JP" sz="1300">
            <a:effectLst/>
          </a:endParaRPr>
        </a:p>
        <a:p>
          <a:r>
            <a:rPr kumimoji="1" lang="ja-JP" altLang="ja-JP" sz="1300">
              <a:solidFill>
                <a:schemeClr val="dk1"/>
              </a:solidFill>
              <a:effectLst/>
              <a:latin typeface="+mn-lt"/>
              <a:ea typeface="+mn-ea"/>
              <a:cs typeface="+mn-cs"/>
            </a:rPr>
            <a:t>　また、令和元年度からは、実質単年度収支が赤字となる見通しを立てていたことから、収支の安定を図るため２４億円程度を積み立ててきた。</a:t>
          </a:r>
          <a:endParaRPr lang="ja-JP" altLang="ja-JP" sz="1300">
            <a:effectLst/>
          </a:endParaRPr>
        </a:p>
        <a:p>
          <a:r>
            <a:rPr kumimoji="1" lang="ja-JP" altLang="ja-JP" sz="1300">
              <a:solidFill>
                <a:schemeClr val="dk1"/>
              </a:solidFill>
              <a:effectLst/>
              <a:latin typeface="+mn-lt"/>
              <a:ea typeface="+mn-ea"/>
              <a:cs typeface="+mn-cs"/>
            </a:rPr>
            <a:t>　今後は、毎年度３億円程度を取り崩し、収支の安定を図りながら、実質単年度収支の黒字化へ向けた取り組みを進めていく。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・取崩しに額については、公共施設等総合管理計画に基づく更新、長寿命化、耐震化、除却事業といった</a:t>
          </a:r>
          <a:r>
            <a:rPr kumimoji="1" lang="ja-JP" altLang="en-US" sz="1300">
              <a:solidFill>
                <a:schemeClr val="dk1"/>
              </a:solidFill>
              <a:effectLst/>
              <a:latin typeface="+mn-lt"/>
              <a:ea typeface="+mn-ea"/>
              <a:cs typeface="+mn-cs"/>
            </a:rPr>
            <a:t>４１</a:t>
          </a:r>
          <a:r>
            <a:rPr kumimoji="1" lang="ja-JP" altLang="ja-JP" sz="1300">
              <a:solidFill>
                <a:schemeClr val="dk1"/>
              </a:solidFill>
              <a:effectLst/>
              <a:latin typeface="+mn-lt"/>
              <a:ea typeface="+mn-ea"/>
              <a:cs typeface="+mn-cs"/>
            </a:rPr>
            <a:t>事業の地方債償還金に</a:t>
          </a:r>
          <a:r>
            <a:rPr kumimoji="1" lang="ja-JP" altLang="en-US" sz="1300">
              <a:solidFill>
                <a:schemeClr val="dk1"/>
              </a:solidFill>
              <a:effectLst/>
              <a:latin typeface="+mn-lt"/>
              <a:ea typeface="+mn-ea"/>
              <a:cs typeface="+mn-cs"/>
            </a:rPr>
            <a:t>３０</a:t>
          </a:r>
          <a:r>
            <a:rPr kumimoji="1" lang="ja-JP" altLang="ja-JP" sz="1300">
              <a:solidFill>
                <a:schemeClr val="dk1"/>
              </a:solidFill>
              <a:effectLst/>
              <a:latin typeface="+mn-lt"/>
              <a:ea typeface="+mn-ea"/>
              <a:cs typeface="+mn-cs"/>
            </a:rPr>
            <a:t>百万円の充当を行い、積立額は運用収入</a:t>
          </a:r>
          <a:r>
            <a:rPr kumimoji="1" lang="ja-JP" altLang="en-US" sz="1300">
              <a:solidFill>
                <a:schemeClr val="dk1"/>
              </a:solidFill>
              <a:effectLst/>
              <a:latin typeface="+mn-lt"/>
              <a:ea typeface="+mn-ea"/>
              <a:cs typeface="+mn-cs"/>
            </a:rPr>
            <a:t>４</a:t>
          </a:r>
          <a:r>
            <a:rPr kumimoji="1" lang="ja-JP" altLang="ja-JP" sz="1300">
              <a:solidFill>
                <a:schemeClr val="dk1"/>
              </a:solidFill>
              <a:effectLst/>
              <a:latin typeface="+mn-lt"/>
              <a:ea typeface="+mn-ea"/>
              <a:cs typeface="+mn-cs"/>
            </a:rPr>
            <a:t>百万円の積立を行った。また、普通交付税再算定（臨時財政対策債償還基金分）で措置された</a:t>
          </a:r>
          <a:r>
            <a:rPr kumimoji="1" lang="ja-JP" altLang="en-US" sz="1300">
              <a:solidFill>
                <a:schemeClr val="dk1"/>
              </a:solidFill>
              <a:effectLst/>
              <a:latin typeface="+mn-lt"/>
              <a:ea typeface="+mn-ea"/>
              <a:cs typeface="+mn-cs"/>
            </a:rPr>
            <a:t>１４</a:t>
          </a:r>
          <a:r>
            <a:rPr kumimoji="1" lang="ja-JP" altLang="ja-JP" sz="1300">
              <a:solidFill>
                <a:schemeClr val="dk1"/>
              </a:solidFill>
              <a:effectLst/>
              <a:latin typeface="+mn-lt"/>
              <a:ea typeface="+mn-ea"/>
              <a:cs typeface="+mn-cs"/>
            </a:rPr>
            <a:t>百万円の積立ても行った。</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・今後は公共施設等総合管理計画に基づく更新、統廃合、長寿命化、耐震化事業といった新たな財政需要による公債費に必要な財源として活用を行って</a:t>
          </a:r>
          <a:endParaRPr lang="ja-JP" altLang="ja-JP" sz="1300">
            <a:effectLst/>
          </a:endParaRPr>
        </a:p>
        <a:p>
          <a:r>
            <a:rPr kumimoji="1" lang="ja-JP" altLang="ja-JP" sz="1300">
              <a:solidFill>
                <a:schemeClr val="dk1"/>
              </a:solidFill>
              <a:effectLst/>
              <a:latin typeface="+mn-lt"/>
              <a:ea typeface="+mn-ea"/>
              <a:cs typeface="+mn-cs"/>
            </a:rPr>
            <a:t>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E627ECA-94F7-401A-B28A-D48D3770E0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707C1E5-6559-4D23-B43F-569FB81BB0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60DE5A7-847B-4E91-A30C-C1E27617F3B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FEC3DAB-6DF0-49B4-A518-9C0BD430504F}"/>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2916E05-EAFA-4E34-B6A8-ADDE6F149162}"/>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DB09845-6723-4D28-B773-6E530B6FD17D}"/>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FDB0B17-4463-4192-9A8E-CAB130328E4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9BFD303-52E2-4872-9360-C8FE88B2BE17}"/>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7EF0027-4716-4A0C-BF4C-234CCD299C87}"/>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4C69044-C34D-4984-A4DC-16492081566A}"/>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88E1A59-2347-4248-B7FB-0D120E3856A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7A052C3-51CE-4F57-9321-CE634B229CB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B631178-C876-4731-B483-2C3C094C463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F2F4785-2225-4BC7-99C9-286DFAE8BE1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A4E9043-26BC-4681-AFD7-45B2E60561C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8CF19C8-3D42-4940-BB34-A1CDD95831C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FA9B264-5E7C-4CEB-A8AA-B45CA9CDF3D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FDFEBA5-4286-46EB-B800-5F8AC58CF35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C34C4D5-E1DD-4018-AEAA-C9C36FA8374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1DBC266-C515-4D92-A60C-9434BD8224C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DA3188F-A162-4656-94ED-2E93604AEA7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573D70E-9222-4CAD-8B1A-310AE6C667E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14,058
13,847
159.56
14,463,266
13,355,720
814,819
6,644,412
11,959,150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9B5DB10-8D7F-4148-BD19-1C81BDBF514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E002AC7-284B-4931-98BE-92391F75B25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9BFAE8C-1571-4A8D-BBE3-B6566124950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0D97859-100B-410B-8EA2-F7A5C6831EF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937AB26-253E-4899-AE0B-F73056C6723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199935D-C478-4E33-9827-8AA447ACD35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83D5C92-71D5-4E8C-92D5-17C43C8ACC5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D4FE42D-FA70-44FC-84E3-D4AE8AE899B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08FB8C5-2833-49AD-BDFD-C3554E02885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526E806-F67A-4EC2-8269-16E9E95FB63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A93B7C1-287C-417E-B88A-50004F161BB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67D6ACC-25E0-4FE0-9032-3748830E28F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B42469D-A954-4BED-B21E-AD10424B7FA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00162C8-F29F-4468-AEBF-B3C5C901339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A833647-C32E-401F-8143-7D5DF17107A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EB1ED1F-0D15-4AEF-AE50-6A92FCE2A95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A517275-4AE0-4948-A9E9-9956D4D6D01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24CE0D1-0FF6-4B59-9C2E-E02403D0F49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3252343-EF0B-461B-BC31-A31D5646C64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7D1D23F-1A10-4F99-9F60-297D420BB0A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4FFB130-55D3-4A65-BDFA-B997900FC29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A61C2BB-D4E9-44DB-9443-D5A163B5535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600A3B6-15C4-413C-B4E2-21F26BE3200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E7488C3-11C0-437F-95F1-88B641ADF7D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906B506-8842-4754-8593-67A18DDF1E9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BBBC0C1-070F-46E8-8587-B00CC5B9258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A54B4BA-8695-4631-97AB-A16E0EC219A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1202365-8ACC-4474-A20B-2C9338622D2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C321838-76BB-4C95-864D-CF11146EA35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2C997E6-ABE9-428D-8B03-483DCDD20FC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C2A327F-E65D-4FFA-BC2A-47BE47543B8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0B69E1E-1EC9-4424-8FB3-4DAEC1B48E7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C7CF808-24D2-4509-ACB9-C53091DE6EA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D88023F-AEF6-4434-AAD6-C57836BD2BC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5F2530C-8D19-4259-A24E-E91E2E59BA2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有形固定資産減価償却率は、施設の老朽化度合の参考になる指標である。同比率は例年上昇傾向にあるものの、類似団体平均と比較すると下回っている。</a:t>
          </a:r>
        </a:p>
        <a:p>
          <a:r>
            <a:rPr kumimoji="1" lang="ja-JP" altLang="en-US" sz="1100">
              <a:latin typeface="ＭＳ Ｐゴシック" panose="020B0600070205080204" pitchFamily="50" charset="-128"/>
              <a:ea typeface="ＭＳ Ｐゴシック" panose="020B0600070205080204" pitchFamily="50" charset="-128"/>
            </a:rPr>
            <a:t>現在は、公共施設等総合管理計画に基づき、老朽化した施設の除却事業や長寿命化事業を行っているが、将来の人口や財政規模にあった公共施設の統廃合、更新等を行っていく必要がある。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6AD6972-0565-4CFB-B1CF-7F250385FDC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1FF1EC5-C313-423C-99ED-40C826CD305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30E33008-8117-4CF7-B863-09AA36A0EDBF}"/>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683C58B8-26F7-40A9-B0BC-F70CE9B67114}"/>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2C37A2D9-C2CF-4843-AA24-686C8316B7FF}"/>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F19E1B6D-2953-42D4-B20E-1B94B62859AC}"/>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C9179083-09FF-45A2-A5F0-E917AC27384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9E1426DF-BFCB-4395-B1DF-7C5B2F1F0739}"/>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9B83894B-F706-41B4-9AB8-2EACA287018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44123A2C-D24D-4E10-A550-7BE72072A468}"/>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FBF366BF-15C0-4306-BE9C-B3B32222D418}"/>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7A9FDC13-2417-47E6-9D90-2CDEB2CB131D}"/>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C86CE9BD-4856-46DC-AF92-5F9A84556744}"/>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B0D60AD2-438F-43AD-B875-3FBE9AB714D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2390A61-6FA3-4076-89D5-F20C17679C3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EEBBAFFA-9D5A-469F-98B5-1A2639DEF1D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75" name="直線コネクタ 74">
          <a:extLst>
            <a:ext uri="{FF2B5EF4-FFF2-40B4-BE49-F238E27FC236}">
              <a16:creationId xmlns:a16="http://schemas.microsoft.com/office/drawing/2014/main" id="{2EB55E7E-6141-4D48-ABDD-B75324B9804E}"/>
            </a:ext>
          </a:extLst>
        </xdr:cNvPr>
        <xdr:cNvCxnSpPr/>
      </xdr:nvCxnSpPr>
      <xdr:spPr>
        <a:xfrm flipV="1">
          <a:off x="4760595" y="551074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76" name="有形固定資産減価償却率最小値テキスト">
          <a:extLst>
            <a:ext uri="{FF2B5EF4-FFF2-40B4-BE49-F238E27FC236}">
              <a16:creationId xmlns:a16="http://schemas.microsoft.com/office/drawing/2014/main" id="{424082F9-D799-4176-A921-E04894699830}"/>
            </a:ext>
          </a:extLst>
        </xdr:cNvPr>
        <xdr:cNvSpPr txBox="1"/>
      </xdr:nvSpPr>
      <xdr:spPr>
        <a:xfrm>
          <a:off x="4813300" y="684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77" name="直線コネクタ 76">
          <a:extLst>
            <a:ext uri="{FF2B5EF4-FFF2-40B4-BE49-F238E27FC236}">
              <a16:creationId xmlns:a16="http://schemas.microsoft.com/office/drawing/2014/main" id="{4FD8F773-3EE1-4291-B096-23AB9159C384}"/>
            </a:ext>
          </a:extLst>
        </xdr:cNvPr>
        <xdr:cNvCxnSpPr/>
      </xdr:nvCxnSpPr>
      <xdr:spPr>
        <a:xfrm>
          <a:off x="4673600" y="6838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78" name="有形固定資産減価償却率最大値テキスト">
          <a:extLst>
            <a:ext uri="{FF2B5EF4-FFF2-40B4-BE49-F238E27FC236}">
              <a16:creationId xmlns:a16="http://schemas.microsoft.com/office/drawing/2014/main" id="{AD8A612F-BC98-4009-B57D-30BA98889F1A}"/>
            </a:ext>
          </a:extLst>
        </xdr:cNvPr>
        <xdr:cNvSpPr txBox="1"/>
      </xdr:nvSpPr>
      <xdr:spPr>
        <a:xfrm>
          <a:off x="4813300" y="528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79" name="直線コネクタ 78">
          <a:extLst>
            <a:ext uri="{FF2B5EF4-FFF2-40B4-BE49-F238E27FC236}">
              <a16:creationId xmlns:a16="http://schemas.microsoft.com/office/drawing/2014/main" id="{8D0D3E41-562E-4220-A25C-DFDCE51EF681}"/>
            </a:ext>
          </a:extLst>
        </xdr:cNvPr>
        <xdr:cNvCxnSpPr/>
      </xdr:nvCxnSpPr>
      <xdr:spPr>
        <a:xfrm>
          <a:off x="4673600" y="55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26052</xdr:rowOff>
    </xdr:from>
    <xdr:ext cx="405111" cy="259045"/>
    <xdr:sp macro="" textlink="">
      <xdr:nvSpPr>
        <xdr:cNvPr id="80" name="有形固定資産減価償却率平均値テキスト">
          <a:extLst>
            <a:ext uri="{FF2B5EF4-FFF2-40B4-BE49-F238E27FC236}">
              <a16:creationId xmlns:a16="http://schemas.microsoft.com/office/drawing/2014/main" id="{80F3AD6A-7397-422F-B431-B1222C384823}"/>
            </a:ext>
          </a:extLst>
        </xdr:cNvPr>
        <xdr:cNvSpPr txBox="1"/>
      </xdr:nvSpPr>
      <xdr:spPr>
        <a:xfrm>
          <a:off x="4813300" y="6283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81" name="フローチャート: 判断 80">
          <a:extLst>
            <a:ext uri="{FF2B5EF4-FFF2-40B4-BE49-F238E27FC236}">
              <a16:creationId xmlns:a16="http://schemas.microsoft.com/office/drawing/2014/main" id="{1AB5271F-3F91-4603-BED0-DC450F1EE733}"/>
            </a:ext>
          </a:extLst>
        </xdr:cNvPr>
        <xdr:cNvSpPr/>
      </xdr:nvSpPr>
      <xdr:spPr>
        <a:xfrm>
          <a:off x="47117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82" name="フローチャート: 判断 81">
          <a:extLst>
            <a:ext uri="{FF2B5EF4-FFF2-40B4-BE49-F238E27FC236}">
              <a16:creationId xmlns:a16="http://schemas.microsoft.com/office/drawing/2014/main" id="{EB4252B4-6DE7-46AD-8723-3B757F204866}"/>
            </a:ext>
          </a:extLst>
        </xdr:cNvPr>
        <xdr:cNvSpPr/>
      </xdr:nvSpPr>
      <xdr:spPr>
        <a:xfrm>
          <a:off x="4000500" y="62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83" name="フローチャート: 判断 82">
          <a:extLst>
            <a:ext uri="{FF2B5EF4-FFF2-40B4-BE49-F238E27FC236}">
              <a16:creationId xmlns:a16="http://schemas.microsoft.com/office/drawing/2014/main" id="{EA951FCD-FC31-4F60-A8C9-37CF4F7D7A4C}"/>
            </a:ext>
          </a:extLst>
        </xdr:cNvPr>
        <xdr:cNvSpPr/>
      </xdr:nvSpPr>
      <xdr:spPr>
        <a:xfrm>
          <a:off x="3238500" y="625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84" name="フローチャート: 判断 83">
          <a:extLst>
            <a:ext uri="{FF2B5EF4-FFF2-40B4-BE49-F238E27FC236}">
              <a16:creationId xmlns:a16="http://schemas.microsoft.com/office/drawing/2014/main" id="{5A361805-82E5-4043-BFD9-49B91E952B94}"/>
            </a:ext>
          </a:extLst>
        </xdr:cNvPr>
        <xdr:cNvSpPr/>
      </xdr:nvSpPr>
      <xdr:spPr>
        <a:xfrm>
          <a:off x="2476500" y="623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85" name="フローチャート: 判断 84">
          <a:extLst>
            <a:ext uri="{FF2B5EF4-FFF2-40B4-BE49-F238E27FC236}">
              <a16:creationId xmlns:a16="http://schemas.microsoft.com/office/drawing/2014/main" id="{6A51D5C2-0AAF-4408-AE3E-982F8B871C9F}"/>
            </a:ext>
          </a:extLst>
        </xdr:cNvPr>
        <xdr:cNvSpPr/>
      </xdr:nvSpPr>
      <xdr:spPr>
        <a:xfrm>
          <a:off x="1714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FBF6600-FF67-4379-B264-70FAB51762E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D8B504F6-2379-49DF-89E8-2B1B9578996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13F0D29-7116-47C8-BF19-D22DB2E8061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369ED45-0C0C-43CE-8BFD-06CF43A0D50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E24F7D6-E82D-4CC6-89C5-4824FC34C3B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113453</xdr:rowOff>
    </xdr:from>
    <xdr:to>
      <xdr:col>23</xdr:col>
      <xdr:colOff>136525</xdr:colOff>
      <xdr:row>31</xdr:row>
      <xdr:rowOff>43603</xdr:rowOff>
    </xdr:to>
    <xdr:sp macro="" textlink="">
      <xdr:nvSpPr>
        <xdr:cNvPr id="91" name="楕円 90">
          <a:extLst>
            <a:ext uri="{FF2B5EF4-FFF2-40B4-BE49-F238E27FC236}">
              <a16:creationId xmlns:a16="http://schemas.microsoft.com/office/drawing/2014/main" id="{CEB0096A-6CBD-4E3C-8F92-2251DB86801D}"/>
            </a:ext>
          </a:extLst>
        </xdr:cNvPr>
        <xdr:cNvSpPr/>
      </xdr:nvSpPr>
      <xdr:spPr>
        <a:xfrm>
          <a:off x="4711700" y="602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136330</xdr:rowOff>
    </xdr:from>
    <xdr:ext cx="405111" cy="259045"/>
    <xdr:sp macro="" textlink="">
      <xdr:nvSpPr>
        <xdr:cNvPr id="92" name="有形固定資産減価償却率該当値テキスト">
          <a:extLst>
            <a:ext uri="{FF2B5EF4-FFF2-40B4-BE49-F238E27FC236}">
              <a16:creationId xmlns:a16="http://schemas.microsoft.com/office/drawing/2014/main" id="{51298796-4D7C-4953-99CD-30755A8761A7}"/>
            </a:ext>
          </a:extLst>
        </xdr:cNvPr>
        <xdr:cNvSpPr txBox="1"/>
      </xdr:nvSpPr>
      <xdr:spPr>
        <a:xfrm>
          <a:off x="4813300" y="5879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153035</xdr:rowOff>
    </xdr:from>
    <xdr:to>
      <xdr:col>19</xdr:col>
      <xdr:colOff>187325</xdr:colOff>
      <xdr:row>31</xdr:row>
      <xdr:rowOff>83185</xdr:rowOff>
    </xdr:to>
    <xdr:sp macro="" textlink="">
      <xdr:nvSpPr>
        <xdr:cNvPr id="93" name="楕円 92">
          <a:extLst>
            <a:ext uri="{FF2B5EF4-FFF2-40B4-BE49-F238E27FC236}">
              <a16:creationId xmlns:a16="http://schemas.microsoft.com/office/drawing/2014/main" id="{9447607C-CC6F-46F4-9BDE-37C22EF97391}"/>
            </a:ext>
          </a:extLst>
        </xdr:cNvPr>
        <xdr:cNvSpPr/>
      </xdr:nvSpPr>
      <xdr:spPr>
        <a:xfrm>
          <a:off x="4000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164253</xdr:rowOff>
    </xdr:from>
    <xdr:to>
      <xdr:col>23</xdr:col>
      <xdr:colOff>85725</xdr:colOff>
      <xdr:row>31</xdr:row>
      <xdr:rowOff>32385</xdr:rowOff>
    </xdr:to>
    <xdr:cxnSp macro="">
      <xdr:nvCxnSpPr>
        <xdr:cNvPr id="94" name="直線コネクタ 93">
          <a:extLst>
            <a:ext uri="{FF2B5EF4-FFF2-40B4-BE49-F238E27FC236}">
              <a16:creationId xmlns:a16="http://schemas.microsoft.com/office/drawing/2014/main" id="{CF904B9B-4126-4FA7-98AB-466B8FDAEE49}"/>
            </a:ext>
          </a:extLst>
        </xdr:cNvPr>
        <xdr:cNvCxnSpPr/>
      </xdr:nvCxnSpPr>
      <xdr:spPr>
        <a:xfrm flipV="1">
          <a:off x="4051300" y="6079278"/>
          <a:ext cx="7112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124248</xdr:rowOff>
    </xdr:from>
    <xdr:to>
      <xdr:col>15</xdr:col>
      <xdr:colOff>187325</xdr:colOff>
      <xdr:row>31</xdr:row>
      <xdr:rowOff>54398</xdr:rowOff>
    </xdr:to>
    <xdr:sp macro="" textlink="">
      <xdr:nvSpPr>
        <xdr:cNvPr id="95" name="楕円 94">
          <a:extLst>
            <a:ext uri="{FF2B5EF4-FFF2-40B4-BE49-F238E27FC236}">
              <a16:creationId xmlns:a16="http://schemas.microsoft.com/office/drawing/2014/main" id="{B2939E5E-03D0-43A9-A144-B2F0392637B7}"/>
            </a:ext>
          </a:extLst>
        </xdr:cNvPr>
        <xdr:cNvSpPr/>
      </xdr:nvSpPr>
      <xdr:spPr>
        <a:xfrm>
          <a:off x="3238500" y="603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3598</xdr:rowOff>
    </xdr:from>
    <xdr:to>
      <xdr:col>19</xdr:col>
      <xdr:colOff>136525</xdr:colOff>
      <xdr:row>31</xdr:row>
      <xdr:rowOff>32385</xdr:rowOff>
    </xdr:to>
    <xdr:cxnSp macro="">
      <xdr:nvCxnSpPr>
        <xdr:cNvPr id="96" name="直線コネクタ 95">
          <a:extLst>
            <a:ext uri="{FF2B5EF4-FFF2-40B4-BE49-F238E27FC236}">
              <a16:creationId xmlns:a16="http://schemas.microsoft.com/office/drawing/2014/main" id="{C731B79E-57D3-4FCA-9B61-F939A92B3371}"/>
            </a:ext>
          </a:extLst>
        </xdr:cNvPr>
        <xdr:cNvCxnSpPr/>
      </xdr:nvCxnSpPr>
      <xdr:spPr>
        <a:xfrm>
          <a:off x="3289300" y="6090073"/>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88265</xdr:rowOff>
    </xdr:from>
    <xdr:to>
      <xdr:col>11</xdr:col>
      <xdr:colOff>187325</xdr:colOff>
      <xdr:row>31</xdr:row>
      <xdr:rowOff>18415</xdr:rowOff>
    </xdr:to>
    <xdr:sp macro="" textlink="">
      <xdr:nvSpPr>
        <xdr:cNvPr id="97" name="楕円 96">
          <a:extLst>
            <a:ext uri="{FF2B5EF4-FFF2-40B4-BE49-F238E27FC236}">
              <a16:creationId xmlns:a16="http://schemas.microsoft.com/office/drawing/2014/main" id="{CDC1B494-6A7F-49E1-81B4-75B33ADC0042}"/>
            </a:ext>
          </a:extLst>
        </xdr:cNvPr>
        <xdr:cNvSpPr/>
      </xdr:nvSpPr>
      <xdr:spPr>
        <a:xfrm>
          <a:off x="2476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139065</xdr:rowOff>
    </xdr:from>
    <xdr:to>
      <xdr:col>15</xdr:col>
      <xdr:colOff>136525</xdr:colOff>
      <xdr:row>31</xdr:row>
      <xdr:rowOff>3598</xdr:rowOff>
    </xdr:to>
    <xdr:cxnSp macro="">
      <xdr:nvCxnSpPr>
        <xdr:cNvPr id="98" name="直線コネクタ 97">
          <a:extLst>
            <a:ext uri="{FF2B5EF4-FFF2-40B4-BE49-F238E27FC236}">
              <a16:creationId xmlns:a16="http://schemas.microsoft.com/office/drawing/2014/main" id="{D7F9DFDF-510B-4AC6-8A39-459769D1E6EF}"/>
            </a:ext>
          </a:extLst>
        </xdr:cNvPr>
        <xdr:cNvCxnSpPr/>
      </xdr:nvCxnSpPr>
      <xdr:spPr>
        <a:xfrm>
          <a:off x="2527300" y="6054090"/>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30692</xdr:rowOff>
    </xdr:from>
    <xdr:to>
      <xdr:col>7</xdr:col>
      <xdr:colOff>187325</xdr:colOff>
      <xdr:row>30</xdr:row>
      <xdr:rowOff>132292</xdr:rowOff>
    </xdr:to>
    <xdr:sp macro="" textlink="">
      <xdr:nvSpPr>
        <xdr:cNvPr id="99" name="楕円 98">
          <a:extLst>
            <a:ext uri="{FF2B5EF4-FFF2-40B4-BE49-F238E27FC236}">
              <a16:creationId xmlns:a16="http://schemas.microsoft.com/office/drawing/2014/main" id="{22F89412-9E1A-44A5-B6AE-4FA9D6BABDD1}"/>
            </a:ext>
          </a:extLst>
        </xdr:cNvPr>
        <xdr:cNvSpPr/>
      </xdr:nvSpPr>
      <xdr:spPr>
        <a:xfrm>
          <a:off x="1714500" y="594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81492</xdr:rowOff>
    </xdr:from>
    <xdr:to>
      <xdr:col>11</xdr:col>
      <xdr:colOff>136525</xdr:colOff>
      <xdr:row>30</xdr:row>
      <xdr:rowOff>139065</xdr:rowOff>
    </xdr:to>
    <xdr:cxnSp macro="">
      <xdr:nvCxnSpPr>
        <xdr:cNvPr id="100" name="直線コネクタ 99">
          <a:extLst>
            <a:ext uri="{FF2B5EF4-FFF2-40B4-BE49-F238E27FC236}">
              <a16:creationId xmlns:a16="http://schemas.microsoft.com/office/drawing/2014/main" id="{395B2852-8D7E-48C3-97F4-94405564F559}"/>
            </a:ext>
          </a:extLst>
        </xdr:cNvPr>
        <xdr:cNvCxnSpPr/>
      </xdr:nvCxnSpPr>
      <xdr:spPr>
        <a:xfrm>
          <a:off x="1765300" y="5996517"/>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100770</xdr:rowOff>
    </xdr:from>
    <xdr:ext cx="405111" cy="259045"/>
    <xdr:sp macro="" textlink="">
      <xdr:nvSpPr>
        <xdr:cNvPr id="101" name="n_1aveValue有形固定資産減価償却率">
          <a:extLst>
            <a:ext uri="{FF2B5EF4-FFF2-40B4-BE49-F238E27FC236}">
              <a16:creationId xmlns:a16="http://schemas.microsoft.com/office/drawing/2014/main" id="{DC4ADFB9-2E47-42E8-A010-B5294DF2A847}"/>
            </a:ext>
          </a:extLst>
        </xdr:cNvPr>
        <xdr:cNvSpPr txBox="1"/>
      </xdr:nvSpPr>
      <xdr:spPr>
        <a:xfrm>
          <a:off x="3836044" y="635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89975</xdr:rowOff>
    </xdr:from>
    <xdr:ext cx="405111" cy="259045"/>
    <xdr:sp macro="" textlink="">
      <xdr:nvSpPr>
        <xdr:cNvPr id="102" name="n_2aveValue有形固定資産減価償却率">
          <a:extLst>
            <a:ext uri="{FF2B5EF4-FFF2-40B4-BE49-F238E27FC236}">
              <a16:creationId xmlns:a16="http://schemas.microsoft.com/office/drawing/2014/main" id="{4E47E698-FB21-44C5-8FDE-22BFFE5BDC86}"/>
            </a:ext>
          </a:extLst>
        </xdr:cNvPr>
        <xdr:cNvSpPr txBox="1"/>
      </xdr:nvSpPr>
      <xdr:spPr>
        <a:xfrm>
          <a:off x="3086744" y="6347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68385</xdr:rowOff>
    </xdr:from>
    <xdr:ext cx="405111" cy="259045"/>
    <xdr:sp macro="" textlink="">
      <xdr:nvSpPr>
        <xdr:cNvPr id="103" name="n_3aveValue有形固定資産減価償却率">
          <a:extLst>
            <a:ext uri="{FF2B5EF4-FFF2-40B4-BE49-F238E27FC236}">
              <a16:creationId xmlns:a16="http://schemas.microsoft.com/office/drawing/2014/main" id="{4B962A4D-0C73-4901-BC0C-63392195E76D}"/>
            </a:ext>
          </a:extLst>
        </xdr:cNvPr>
        <xdr:cNvSpPr txBox="1"/>
      </xdr:nvSpPr>
      <xdr:spPr>
        <a:xfrm>
          <a:off x="2324744" y="632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139082</xdr:rowOff>
    </xdr:from>
    <xdr:ext cx="405111" cy="259045"/>
    <xdr:sp macro="" textlink="">
      <xdr:nvSpPr>
        <xdr:cNvPr id="104" name="n_4aveValue有形固定資産減価償却率">
          <a:extLst>
            <a:ext uri="{FF2B5EF4-FFF2-40B4-BE49-F238E27FC236}">
              <a16:creationId xmlns:a16="http://schemas.microsoft.com/office/drawing/2014/main" id="{7372415A-7BC8-4E44-B6C0-84F733380CE5}"/>
            </a:ext>
          </a:extLst>
        </xdr:cNvPr>
        <xdr:cNvSpPr txBox="1"/>
      </xdr:nvSpPr>
      <xdr:spPr>
        <a:xfrm>
          <a:off x="1562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99712</xdr:rowOff>
    </xdr:from>
    <xdr:ext cx="405111" cy="259045"/>
    <xdr:sp macro="" textlink="">
      <xdr:nvSpPr>
        <xdr:cNvPr id="105" name="n_1mainValue有形固定資産減価償却率">
          <a:extLst>
            <a:ext uri="{FF2B5EF4-FFF2-40B4-BE49-F238E27FC236}">
              <a16:creationId xmlns:a16="http://schemas.microsoft.com/office/drawing/2014/main" id="{D73757EC-7BC7-454E-BF27-AC91F0957757}"/>
            </a:ext>
          </a:extLst>
        </xdr:cNvPr>
        <xdr:cNvSpPr txBox="1"/>
      </xdr:nvSpPr>
      <xdr:spPr>
        <a:xfrm>
          <a:off x="383604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70925</xdr:rowOff>
    </xdr:from>
    <xdr:ext cx="405111" cy="259045"/>
    <xdr:sp macro="" textlink="">
      <xdr:nvSpPr>
        <xdr:cNvPr id="106" name="n_2mainValue有形固定資産減価償却率">
          <a:extLst>
            <a:ext uri="{FF2B5EF4-FFF2-40B4-BE49-F238E27FC236}">
              <a16:creationId xmlns:a16="http://schemas.microsoft.com/office/drawing/2014/main" id="{E544AB89-7DE8-418B-88E8-3E316A456D4B}"/>
            </a:ext>
          </a:extLst>
        </xdr:cNvPr>
        <xdr:cNvSpPr txBox="1"/>
      </xdr:nvSpPr>
      <xdr:spPr>
        <a:xfrm>
          <a:off x="3086744" y="58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34942</xdr:rowOff>
    </xdr:from>
    <xdr:ext cx="405111" cy="259045"/>
    <xdr:sp macro="" textlink="">
      <xdr:nvSpPr>
        <xdr:cNvPr id="107" name="n_3mainValue有形固定資産減価償却率">
          <a:extLst>
            <a:ext uri="{FF2B5EF4-FFF2-40B4-BE49-F238E27FC236}">
              <a16:creationId xmlns:a16="http://schemas.microsoft.com/office/drawing/2014/main" id="{D8D0C3A7-743A-4415-A19A-5B82016BC035}"/>
            </a:ext>
          </a:extLst>
        </xdr:cNvPr>
        <xdr:cNvSpPr txBox="1"/>
      </xdr:nvSpPr>
      <xdr:spPr>
        <a:xfrm>
          <a:off x="2324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148819</xdr:rowOff>
    </xdr:from>
    <xdr:ext cx="405111" cy="259045"/>
    <xdr:sp macro="" textlink="">
      <xdr:nvSpPr>
        <xdr:cNvPr id="108" name="n_4mainValue有形固定資産減価償却率">
          <a:extLst>
            <a:ext uri="{FF2B5EF4-FFF2-40B4-BE49-F238E27FC236}">
              <a16:creationId xmlns:a16="http://schemas.microsoft.com/office/drawing/2014/main" id="{5D2DEED0-0B42-4EF0-A1B0-1646F75C695B}"/>
            </a:ext>
          </a:extLst>
        </xdr:cNvPr>
        <xdr:cNvSpPr txBox="1"/>
      </xdr:nvSpPr>
      <xdr:spPr>
        <a:xfrm>
          <a:off x="1562744" y="5720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1736B035-F74B-4A95-B7A4-2D22C7DC6AE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BF838126-648C-40D5-A78D-891562FADF6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84212723-CB36-40CA-ADFE-8C71E4B6997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F8600B18-18C4-471B-8255-47B4467AFCC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2877AC6B-B620-4B06-B1BF-3737E3EE18C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6D72651-18EF-44DB-BF3C-7581B5D9206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386AB85-C43A-485D-BEAA-C953DF3864C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87A68A19-6AA2-4B8E-99A6-0BB1CAFF8DC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85F76A52-1E62-4E38-AFA4-31D4E83EDA7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8DE66A15-5162-4E1E-832C-38C911B9313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BD18747A-4AA4-4FB8-A2BC-CBF4AF236C5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FF660B68-8758-47B8-944B-BA923137228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8B3575AF-2630-4DB1-AF59-A914F2FCED6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地方債発行額の抑制や毎年度の償還等により、債務償還比率は類似団体と比較すると下回っている。</a:t>
          </a:r>
        </a:p>
        <a:p>
          <a:r>
            <a:rPr kumimoji="1" lang="ja-JP" altLang="en-US" sz="1100">
              <a:latin typeface="ＭＳ Ｐゴシック" panose="020B0600070205080204" pitchFamily="50" charset="-128"/>
              <a:ea typeface="ＭＳ Ｐゴシック" panose="020B0600070205080204" pitchFamily="50" charset="-128"/>
            </a:rPr>
            <a:t>令和６年度については、公共施設等総合管理計画に基づく事業の財源とする地方債の借入が進み、地方債現在高が増加したことから、類似団体の比率に近づいている。</a:t>
          </a:r>
        </a:p>
        <a:p>
          <a:r>
            <a:rPr kumimoji="1" lang="ja-JP" altLang="en-US" sz="1100">
              <a:latin typeface="ＭＳ Ｐゴシック" panose="020B0600070205080204" pitchFamily="50" charset="-128"/>
              <a:ea typeface="ＭＳ Ｐゴシック" panose="020B0600070205080204" pitchFamily="50" charset="-128"/>
            </a:rPr>
            <a:t>引き続き公債費の適正化に取り組む必要がある。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B32B8486-BEE5-4067-B43E-F3F28F12D14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CB23071A-CD9F-46AE-BC62-2424B7727CF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DB3BE715-F069-42E2-8869-2DEAAC4FD9E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C2ED6B84-601B-4356-BC7B-FD10C41F36F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378C0DD4-C7B7-476E-A90A-1DF6E96B9B34}"/>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DDC7D429-6D7E-48B2-B3DA-1F1D643E32E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AFDA0356-C63D-4770-8306-B0C88664DE3D}"/>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D973F427-4822-40A6-AFCE-0E036E0CB3E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E55FB864-6504-44B1-AE15-E1D144A0C606}"/>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E764B6CB-CAFE-4AB8-8C94-477DA076251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39453EF7-35D7-4ADF-AF9D-8D1E6EA3043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7F692FE2-781C-415C-91E1-CA37B59A57E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6A6DCE92-1A37-4107-8A29-65B15D265E9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BDB4CD55-7D7E-4BD5-ADB8-108F9CB377B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2DE5F4BF-67D5-4149-AECE-1C4196B7FEB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37" name="直線コネクタ 136">
          <a:extLst>
            <a:ext uri="{FF2B5EF4-FFF2-40B4-BE49-F238E27FC236}">
              <a16:creationId xmlns:a16="http://schemas.microsoft.com/office/drawing/2014/main" id="{E26069EE-DF02-4659-8B6B-D502CDA31A36}"/>
            </a:ext>
          </a:extLst>
        </xdr:cNvPr>
        <xdr:cNvCxnSpPr/>
      </xdr:nvCxnSpPr>
      <xdr:spPr>
        <a:xfrm flipV="1">
          <a:off x="14793595" y="5312833"/>
          <a:ext cx="1269" cy="1312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38" name="債務償還比率最小値テキスト">
          <a:extLst>
            <a:ext uri="{FF2B5EF4-FFF2-40B4-BE49-F238E27FC236}">
              <a16:creationId xmlns:a16="http://schemas.microsoft.com/office/drawing/2014/main" id="{66D86F5A-0BDD-4F5C-8DD9-3AEE36A878E0}"/>
            </a:ext>
          </a:extLst>
        </xdr:cNvPr>
        <xdr:cNvSpPr txBox="1"/>
      </xdr:nvSpPr>
      <xdr:spPr>
        <a:xfrm>
          <a:off x="14846300" y="66288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39" name="直線コネクタ 138">
          <a:extLst>
            <a:ext uri="{FF2B5EF4-FFF2-40B4-BE49-F238E27FC236}">
              <a16:creationId xmlns:a16="http://schemas.microsoft.com/office/drawing/2014/main" id="{51BD40BF-4B6F-4D57-B0B6-C207535734F8}"/>
            </a:ext>
          </a:extLst>
        </xdr:cNvPr>
        <xdr:cNvCxnSpPr/>
      </xdr:nvCxnSpPr>
      <xdr:spPr>
        <a:xfrm>
          <a:off x="14706600" y="662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7450E80C-DE66-40B0-BADB-EBE997B5C45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7061D5BF-E7AE-4B34-9156-3A670D26CF5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14446</xdr:rowOff>
    </xdr:from>
    <xdr:ext cx="469744" cy="259045"/>
    <xdr:sp macro="" textlink="">
      <xdr:nvSpPr>
        <xdr:cNvPr id="142" name="債務償還比率平均値テキスト">
          <a:extLst>
            <a:ext uri="{FF2B5EF4-FFF2-40B4-BE49-F238E27FC236}">
              <a16:creationId xmlns:a16="http://schemas.microsoft.com/office/drawing/2014/main" id="{C0248A7E-2935-4A75-A541-F4FFB1E7C7A0}"/>
            </a:ext>
          </a:extLst>
        </xdr:cNvPr>
        <xdr:cNvSpPr txBox="1"/>
      </xdr:nvSpPr>
      <xdr:spPr>
        <a:xfrm>
          <a:off x="14846300" y="5758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43" name="フローチャート: 判断 142">
          <a:extLst>
            <a:ext uri="{FF2B5EF4-FFF2-40B4-BE49-F238E27FC236}">
              <a16:creationId xmlns:a16="http://schemas.microsoft.com/office/drawing/2014/main" id="{562B55BC-0A73-4B06-BB52-10A9474C8931}"/>
            </a:ext>
          </a:extLst>
        </xdr:cNvPr>
        <xdr:cNvSpPr/>
      </xdr:nvSpPr>
      <xdr:spPr>
        <a:xfrm>
          <a:off x="14744700" y="57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44" name="フローチャート: 判断 143">
          <a:extLst>
            <a:ext uri="{FF2B5EF4-FFF2-40B4-BE49-F238E27FC236}">
              <a16:creationId xmlns:a16="http://schemas.microsoft.com/office/drawing/2014/main" id="{62D33445-2D73-45F9-B0F4-680A4795A930}"/>
            </a:ext>
          </a:extLst>
        </xdr:cNvPr>
        <xdr:cNvSpPr/>
      </xdr:nvSpPr>
      <xdr:spPr>
        <a:xfrm>
          <a:off x="14033500" y="577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45" name="フローチャート: 判断 144">
          <a:extLst>
            <a:ext uri="{FF2B5EF4-FFF2-40B4-BE49-F238E27FC236}">
              <a16:creationId xmlns:a16="http://schemas.microsoft.com/office/drawing/2014/main" id="{BA7E26B8-47BD-486B-B8E3-B4F3F1EC9314}"/>
            </a:ext>
          </a:extLst>
        </xdr:cNvPr>
        <xdr:cNvSpPr/>
      </xdr:nvSpPr>
      <xdr:spPr>
        <a:xfrm>
          <a:off x="13271500" y="577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46" name="フローチャート: 判断 145">
          <a:extLst>
            <a:ext uri="{FF2B5EF4-FFF2-40B4-BE49-F238E27FC236}">
              <a16:creationId xmlns:a16="http://schemas.microsoft.com/office/drawing/2014/main" id="{8BAA71D0-813A-45C3-89AE-D114D4AE9DE8}"/>
            </a:ext>
          </a:extLst>
        </xdr:cNvPr>
        <xdr:cNvSpPr/>
      </xdr:nvSpPr>
      <xdr:spPr>
        <a:xfrm>
          <a:off x="12509500" y="5792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47" name="フローチャート: 判断 146">
          <a:extLst>
            <a:ext uri="{FF2B5EF4-FFF2-40B4-BE49-F238E27FC236}">
              <a16:creationId xmlns:a16="http://schemas.microsoft.com/office/drawing/2014/main" id="{F7CA2580-D5B5-407F-A810-3A2F88AEBFAF}"/>
            </a:ext>
          </a:extLst>
        </xdr:cNvPr>
        <xdr:cNvSpPr/>
      </xdr:nvSpPr>
      <xdr:spPr>
        <a:xfrm>
          <a:off x="11747500" y="59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999F30B-5488-44D1-80E4-A0DE294F04D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4421514-18CC-4831-944B-EBAFEFBE07E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A0EB3C6-18A3-4BB9-AECB-BA8CAED3791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0EFA923-CB76-4F2B-8068-7DF521E0C05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297B328-6D64-4951-BCC1-5DAAB36ED54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157452</xdr:rowOff>
    </xdr:from>
    <xdr:to>
      <xdr:col>76</xdr:col>
      <xdr:colOff>73025</xdr:colOff>
      <xdr:row>29</xdr:row>
      <xdr:rowOff>87602</xdr:rowOff>
    </xdr:to>
    <xdr:sp macro="" textlink="">
      <xdr:nvSpPr>
        <xdr:cNvPr id="153" name="楕円 152">
          <a:extLst>
            <a:ext uri="{FF2B5EF4-FFF2-40B4-BE49-F238E27FC236}">
              <a16:creationId xmlns:a16="http://schemas.microsoft.com/office/drawing/2014/main" id="{530BB2F3-B1C9-48A9-A752-47FF0156455F}"/>
            </a:ext>
          </a:extLst>
        </xdr:cNvPr>
        <xdr:cNvSpPr/>
      </xdr:nvSpPr>
      <xdr:spPr>
        <a:xfrm>
          <a:off x="14744700" y="572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8879</xdr:rowOff>
    </xdr:from>
    <xdr:ext cx="469744" cy="259045"/>
    <xdr:sp macro="" textlink="">
      <xdr:nvSpPr>
        <xdr:cNvPr id="154" name="債務償還比率該当値テキスト">
          <a:extLst>
            <a:ext uri="{FF2B5EF4-FFF2-40B4-BE49-F238E27FC236}">
              <a16:creationId xmlns:a16="http://schemas.microsoft.com/office/drawing/2014/main" id="{EC88D0D5-F104-4828-A16E-05684C69E29F}"/>
            </a:ext>
          </a:extLst>
        </xdr:cNvPr>
        <xdr:cNvSpPr txBox="1"/>
      </xdr:nvSpPr>
      <xdr:spPr>
        <a:xfrm>
          <a:off x="14846300" y="558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77569</xdr:rowOff>
    </xdr:from>
    <xdr:to>
      <xdr:col>72</xdr:col>
      <xdr:colOff>123825</xdr:colOff>
      <xdr:row>29</xdr:row>
      <xdr:rowOff>7719</xdr:rowOff>
    </xdr:to>
    <xdr:sp macro="" textlink="">
      <xdr:nvSpPr>
        <xdr:cNvPr id="155" name="楕円 154">
          <a:extLst>
            <a:ext uri="{FF2B5EF4-FFF2-40B4-BE49-F238E27FC236}">
              <a16:creationId xmlns:a16="http://schemas.microsoft.com/office/drawing/2014/main" id="{134F110F-8F00-49CA-B3DA-6465C91CA100}"/>
            </a:ext>
          </a:extLst>
        </xdr:cNvPr>
        <xdr:cNvSpPr/>
      </xdr:nvSpPr>
      <xdr:spPr>
        <a:xfrm>
          <a:off x="14033500" y="564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128369</xdr:rowOff>
    </xdr:from>
    <xdr:to>
      <xdr:col>76</xdr:col>
      <xdr:colOff>22225</xdr:colOff>
      <xdr:row>29</xdr:row>
      <xdr:rowOff>36802</xdr:rowOff>
    </xdr:to>
    <xdr:cxnSp macro="">
      <xdr:nvCxnSpPr>
        <xdr:cNvPr id="156" name="直線コネクタ 155">
          <a:extLst>
            <a:ext uri="{FF2B5EF4-FFF2-40B4-BE49-F238E27FC236}">
              <a16:creationId xmlns:a16="http://schemas.microsoft.com/office/drawing/2014/main" id="{9571072C-4084-45CC-998B-B809DC8A4818}"/>
            </a:ext>
          </a:extLst>
        </xdr:cNvPr>
        <xdr:cNvCxnSpPr/>
      </xdr:nvCxnSpPr>
      <xdr:spPr>
        <a:xfrm>
          <a:off x="14084300" y="5700494"/>
          <a:ext cx="711200" cy="79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82846</xdr:rowOff>
    </xdr:from>
    <xdr:to>
      <xdr:col>68</xdr:col>
      <xdr:colOff>123825</xdr:colOff>
      <xdr:row>29</xdr:row>
      <xdr:rowOff>12996</xdr:rowOff>
    </xdr:to>
    <xdr:sp macro="" textlink="">
      <xdr:nvSpPr>
        <xdr:cNvPr id="157" name="楕円 156">
          <a:extLst>
            <a:ext uri="{FF2B5EF4-FFF2-40B4-BE49-F238E27FC236}">
              <a16:creationId xmlns:a16="http://schemas.microsoft.com/office/drawing/2014/main" id="{F8E47085-8353-49D4-8B31-902F7DD071D9}"/>
            </a:ext>
          </a:extLst>
        </xdr:cNvPr>
        <xdr:cNvSpPr/>
      </xdr:nvSpPr>
      <xdr:spPr>
        <a:xfrm>
          <a:off x="13271500" y="565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128369</xdr:rowOff>
    </xdr:from>
    <xdr:to>
      <xdr:col>72</xdr:col>
      <xdr:colOff>73025</xdr:colOff>
      <xdr:row>28</xdr:row>
      <xdr:rowOff>133646</xdr:rowOff>
    </xdr:to>
    <xdr:cxnSp macro="">
      <xdr:nvCxnSpPr>
        <xdr:cNvPr id="158" name="直線コネクタ 157">
          <a:extLst>
            <a:ext uri="{FF2B5EF4-FFF2-40B4-BE49-F238E27FC236}">
              <a16:creationId xmlns:a16="http://schemas.microsoft.com/office/drawing/2014/main" id="{DC546719-23C3-4428-B660-68552D0990F9}"/>
            </a:ext>
          </a:extLst>
        </xdr:cNvPr>
        <xdr:cNvCxnSpPr/>
      </xdr:nvCxnSpPr>
      <xdr:spPr>
        <a:xfrm flipV="1">
          <a:off x="13322300" y="5700494"/>
          <a:ext cx="762000" cy="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58498</xdr:rowOff>
    </xdr:from>
    <xdr:to>
      <xdr:col>64</xdr:col>
      <xdr:colOff>123825</xdr:colOff>
      <xdr:row>28</xdr:row>
      <xdr:rowOff>160098</xdr:rowOff>
    </xdr:to>
    <xdr:sp macro="" textlink="">
      <xdr:nvSpPr>
        <xdr:cNvPr id="159" name="楕円 158">
          <a:extLst>
            <a:ext uri="{FF2B5EF4-FFF2-40B4-BE49-F238E27FC236}">
              <a16:creationId xmlns:a16="http://schemas.microsoft.com/office/drawing/2014/main" id="{79A67D35-62B0-4C49-AB64-F08E7F07067C}"/>
            </a:ext>
          </a:extLst>
        </xdr:cNvPr>
        <xdr:cNvSpPr/>
      </xdr:nvSpPr>
      <xdr:spPr>
        <a:xfrm>
          <a:off x="12509500" y="563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109298</xdr:rowOff>
    </xdr:from>
    <xdr:to>
      <xdr:col>68</xdr:col>
      <xdr:colOff>73025</xdr:colOff>
      <xdr:row>28</xdr:row>
      <xdr:rowOff>133646</xdr:rowOff>
    </xdr:to>
    <xdr:cxnSp macro="">
      <xdr:nvCxnSpPr>
        <xdr:cNvPr id="160" name="直線コネクタ 159">
          <a:extLst>
            <a:ext uri="{FF2B5EF4-FFF2-40B4-BE49-F238E27FC236}">
              <a16:creationId xmlns:a16="http://schemas.microsoft.com/office/drawing/2014/main" id="{0D1AB910-2856-4B37-A0E9-E637ED564619}"/>
            </a:ext>
          </a:extLst>
        </xdr:cNvPr>
        <xdr:cNvCxnSpPr/>
      </xdr:nvCxnSpPr>
      <xdr:spPr>
        <a:xfrm>
          <a:off x="12560300" y="5681423"/>
          <a:ext cx="762000" cy="2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48253</xdr:rowOff>
    </xdr:from>
    <xdr:to>
      <xdr:col>60</xdr:col>
      <xdr:colOff>123825</xdr:colOff>
      <xdr:row>29</xdr:row>
      <xdr:rowOff>149853</xdr:rowOff>
    </xdr:to>
    <xdr:sp macro="" textlink="">
      <xdr:nvSpPr>
        <xdr:cNvPr id="161" name="楕円 160">
          <a:extLst>
            <a:ext uri="{FF2B5EF4-FFF2-40B4-BE49-F238E27FC236}">
              <a16:creationId xmlns:a16="http://schemas.microsoft.com/office/drawing/2014/main" id="{E61FC9F5-7B92-4529-868C-DE00301AF176}"/>
            </a:ext>
          </a:extLst>
        </xdr:cNvPr>
        <xdr:cNvSpPr/>
      </xdr:nvSpPr>
      <xdr:spPr>
        <a:xfrm>
          <a:off x="11747500" y="579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109298</xdr:rowOff>
    </xdr:from>
    <xdr:to>
      <xdr:col>64</xdr:col>
      <xdr:colOff>73025</xdr:colOff>
      <xdr:row>29</xdr:row>
      <xdr:rowOff>99053</xdr:rowOff>
    </xdr:to>
    <xdr:cxnSp macro="">
      <xdr:nvCxnSpPr>
        <xdr:cNvPr id="162" name="直線コネクタ 161">
          <a:extLst>
            <a:ext uri="{FF2B5EF4-FFF2-40B4-BE49-F238E27FC236}">
              <a16:creationId xmlns:a16="http://schemas.microsoft.com/office/drawing/2014/main" id="{D91A2FAE-69CB-411A-AACF-16CBB7CDD099}"/>
            </a:ext>
          </a:extLst>
        </xdr:cNvPr>
        <xdr:cNvCxnSpPr/>
      </xdr:nvCxnSpPr>
      <xdr:spPr>
        <a:xfrm flipV="1">
          <a:off x="11798300" y="5681423"/>
          <a:ext cx="762000" cy="16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128506</xdr:rowOff>
    </xdr:from>
    <xdr:ext cx="469744" cy="259045"/>
    <xdr:sp macro="" textlink="">
      <xdr:nvSpPr>
        <xdr:cNvPr id="163" name="n_1aveValue債務償還比率">
          <a:extLst>
            <a:ext uri="{FF2B5EF4-FFF2-40B4-BE49-F238E27FC236}">
              <a16:creationId xmlns:a16="http://schemas.microsoft.com/office/drawing/2014/main" id="{C467E40E-2FAB-44D8-B778-5CFAB4E3EF85}"/>
            </a:ext>
          </a:extLst>
        </xdr:cNvPr>
        <xdr:cNvSpPr txBox="1"/>
      </xdr:nvSpPr>
      <xdr:spPr>
        <a:xfrm>
          <a:off x="13836727" y="587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126467</xdr:rowOff>
    </xdr:from>
    <xdr:ext cx="469744" cy="259045"/>
    <xdr:sp macro="" textlink="">
      <xdr:nvSpPr>
        <xdr:cNvPr id="164" name="n_2aveValue債務償還比率">
          <a:extLst>
            <a:ext uri="{FF2B5EF4-FFF2-40B4-BE49-F238E27FC236}">
              <a16:creationId xmlns:a16="http://schemas.microsoft.com/office/drawing/2014/main" id="{A7937D9C-05F8-4659-95EE-97996C31F7D7}"/>
            </a:ext>
          </a:extLst>
        </xdr:cNvPr>
        <xdr:cNvSpPr txBox="1"/>
      </xdr:nvSpPr>
      <xdr:spPr>
        <a:xfrm>
          <a:off x="13087427" y="587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141220</xdr:rowOff>
    </xdr:from>
    <xdr:ext cx="469744" cy="259045"/>
    <xdr:sp macro="" textlink="">
      <xdr:nvSpPr>
        <xdr:cNvPr id="165" name="n_3aveValue債務償還比率">
          <a:extLst>
            <a:ext uri="{FF2B5EF4-FFF2-40B4-BE49-F238E27FC236}">
              <a16:creationId xmlns:a16="http://schemas.microsoft.com/office/drawing/2014/main" id="{38DA6E6A-B046-4C92-B4CD-46E0348086C2}"/>
            </a:ext>
          </a:extLst>
        </xdr:cNvPr>
        <xdr:cNvSpPr txBox="1"/>
      </xdr:nvSpPr>
      <xdr:spPr>
        <a:xfrm>
          <a:off x="12325427" y="5884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85157</xdr:rowOff>
    </xdr:from>
    <xdr:ext cx="469744" cy="259045"/>
    <xdr:sp macro="" textlink="">
      <xdr:nvSpPr>
        <xdr:cNvPr id="166" name="n_4aveValue債務償還比率">
          <a:extLst>
            <a:ext uri="{FF2B5EF4-FFF2-40B4-BE49-F238E27FC236}">
              <a16:creationId xmlns:a16="http://schemas.microsoft.com/office/drawing/2014/main" id="{49CA2DE0-D4BB-4D97-8004-DF08019C28AA}"/>
            </a:ext>
          </a:extLst>
        </xdr:cNvPr>
        <xdr:cNvSpPr txBox="1"/>
      </xdr:nvSpPr>
      <xdr:spPr>
        <a:xfrm>
          <a:off x="11563427" y="600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24246</xdr:rowOff>
    </xdr:from>
    <xdr:ext cx="469744" cy="259045"/>
    <xdr:sp macro="" textlink="">
      <xdr:nvSpPr>
        <xdr:cNvPr id="167" name="n_1mainValue債務償還比率">
          <a:extLst>
            <a:ext uri="{FF2B5EF4-FFF2-40B4-BE49-F238E27FC236}">
              <a16:creationId xmlns:a16="http://schemas.microsoft.com/office/drawing/2014/main" id="{7A7A67F9-1193-47B9-8396-11F003EFE001}"/>
            </a:ext>
          </a:extLst>
        </xdr:cNvPr>
        <xdr:cNvSpPr txBox="1"/>
      </xdr:nvSpPr>
      <xdr:spPr>
        <a:xfrm>
          <a:off x="13836727" y="542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29523</xdr:rowOff>
    </xdr:from>
    <xdr:ext cx="469744" cy="259045"/>
    <xdr:sp macro="" textlink="">
      <xdr:nvSpPr>
        <xdr:cNvPr id="168" name="n_2mainValue債務償還比率">
          <a:extLst>
            <a:ext uri="{FF2B5EF4-FFF2-40B4-BE49-F238E27FC236}">
              <a16:creationId xmlns:a16="http://schemas.microsoft.com/office/drawing/2014/main" id="{0BB401EA-FA45-4657-B7A1-FC2BACF097EE}"/>
            </a:ext>
          </a:extLst>
        </xdr:cNvPr>
        <xdr:cNvSpPr txBox="1"/>
      </xdr:nvSpPr>
      <xdr:spPr>
        <a:xfrm>
          <a:off x="13087427" y="543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5175</xdr:rowOff>
    </xdr:from>
    <xdr:ext cx="469744" cy="259045"/>
    <xdr:sp macro="" textlink="">
      <xdr:nvSpPr>
        <xdr:cNvPr id="169" name="n_3mainValue債務償還比率">
          <a:extLst>
            <a:ext uri="{FF2B5EF4-FFF2-40B4-BE49-F238E27FC236}">
              <a16:creationId xmlns:a16="http://schemas.microsoft.com/office/drawing/2014/main" id="{B7511CBF-7939-4D08-B62C-A258ABF8555F}"/>
            </a:ext>
          </a:extLst>
        </xdr:cNvPr>
        <xdr:cNvSpPr txBox="1"/>
      </xdr:nvSpPr>
      <xdr:spPr>
        <a:xfrm>
          <a:off x="12325427" y="540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166380</xdr:rowOff>
    </xdr:from>
    <xdr:ext cx="469744" cy="259045"/>
    <xdr:sp macro="" textlink="">
      <xdr:nvSpPr>
        <xdr:cNvPr id="170" name="n_4mainValue債務償還比率">
          <a:extLst>
            <a:ext uri="{FF2B5EF4-FFF2-40B4-BE49-F238E27FC236}">
              <a16:creationId xmlns:a16="http://schemas.microsoft.com/office/drawing/2014/main" id="{D01C07F3-20B9-4832-941D-41BD5BF5F923}"/>
            </a:ext>
          </a:extLst>
        </xdr:cNvPr>
        <xdr:cNvSpPr txBox="1"/>
      </xdr:nvSpPr>
      <xdr:spPr>
        <a:xfrm>
          <a:off x="11563427" y="556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F3C4167E-E9ED-4139-8964-73586582561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BF7CB4BC-54E2-45B0-A676-4B369A5E90C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CAC612C9-EAE0-4718-ADD5-0515FB22A91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BEF0D9A2-0C31-44E1-A960-A1D3850BC0E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46DEB162-FAB9-4D17-88C4-92E12168B05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D1B9B7E9-7F45-4D12-A78D-AB7CCFB72E0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6D79BCB-0771-45B7-B3E2-79567B9A1EA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260503D-87CF-4113-895E-ABA285B9FD2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C19376E-8E23-4155-B884-28D4581A3BA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1BB1F52-8BA2-4A1C-A650-B80B42F0C6F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A3E6BF4-0448-4CC9-81AA-F563779685D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90F9FF0-F077-4300-BC52-E2CE16849F7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FFAFF48-0956-49FC-85E0-5CD1E5D3D85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08F883B-1192-4273-850D-5890313E2FA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02E284C-D6C6-4976-BD71-52560FEE978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839D382-C48C-47AB-B56A-A9B14DD85E5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14,058
13,847
159.56
14,463,266
13,355,720
814,819
6,644,412
11,959,150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10E460F-5D8B-44E7-AC8E-FA9EEDAFC17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1FB253-7D4C-4719-94AA-990D1115111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ED8FA0B-C2D4-4864-A808-EA772EEA164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CDC175B-ABEC-431D-AFDB-7BDF8786523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66ECB0B-4702-4278-A806-67261F15AB1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2BC26F5-BA21-4D1D-AF2F-88FF9886F1D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EA6B67F-653B-49EA-8412-943A80DE209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B6534CE-0B37-4F29-A52B-4D2FB7BBF0D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970311C-D258-46E7-A8D2-065DEF9E390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31E4309-40B5-4C95-8071-5BCDBC4DD7C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6EE4D97-CADA-4BD6-A1C5-597F1696401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F72A434-A6BA-4D30-9261-0498228CCD2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9B11384-9010-4A43-8EA8-5217BC0D94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6BEE0D4-5469-42B9-8947-31A6D1DA47A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B00CC19-84A2-44A3-BF6E-B1D69186ED8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6F1717E-3593-49BF-AAE1-EB7CB54AF6D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C4CA330-9217-42F7-AFF5-76124B41075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46F2D23-582A-4E4C-B8E0-637DDED51EB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C7ED6DB-FEBB-47AF-B344-730C0792251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4A87427-A327-4578-8122-8F5DB00DA30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4D73244-1877-43CD-9E82-129CB6484BB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AFDC8D8-19E5-485D-A16C-E9360C0B79B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03AFC5-AFDC-4BC4-91D7-62282301312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3B5A36F-3D4A-4F3F-B7DB-90AAB25470E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9702C0E-67BC-4010-A9A8-662A1764073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1CA867D-4116-4B69-9DE9-CB40529D218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59C9D41-4CB9-4351-A051-5D6E224C732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75CAB30-71E7-4952-9C80-45A88044405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9CE0E50-FE0C-4D2E-BF86-21FF88D6731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7CDCC4C-61F7-45F6-9ECB-1F2A351D4FF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652FAD6-A28B-4EAA-827E-2BE31136496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AA678CE-FF68-47E4-B828-301741E9EA3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8E7247E-F44B-4CEC-B272-037758BFFEC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7DB358A-50CE-4734-9474-E308FBFAAC9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099F838-DF83-4E64-BAF7-2D1D481DEF5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1DBCE8F-F7C2-4446-9632-4103ED09B34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5AE67B5-B122-4C32-BD24-BF6AF8F3BBF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1AC2D8D-F13C-468D-96FF-F2C4556921A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9DAC103-380F-47D1-8ACD-3D7D523A334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4CA00E8-705C-49C2-BE40-346748FA25F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F3A3AEB-2F0E-4193-A9DE-B8DC6DFA9D5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676E4D7-055A-4F51-AF71-16053DA2F38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9981A56-25CC-47FA-A8EE-526FE44FF286}"/>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209D6758-8978-4E33-8A69-B1E4DE3478EF}"/>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9326E39-3EFE-410B-8A5D-E6A9B60B38A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665F0E4D-003C-43B6-AC57-55687246F5AD}"/>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13E34C0C-64CD-4697-8F06-B359D78B197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a:extLst>
            <a:ext uri="{FF2B5EF4-FFF2-40B4-BE49-F238E27FC236}">
              <a16:creationId xmlns:a16="http://schemas.microsoft.com/office/drawing/2014/main" id="{BC233C4E-F6E4-43B7-8F16-2C0B32C635CF}"/>
            </a:ext>
          </a:extLst>
        </xdr:cNvPr>
        <xdr:cNvCxnSpPr/>
      </xdr:nvCxnSpPr>
      <xdr:spPr>
        <a:xfrm flipV="1">
          <a:off x="4634865" y="5755277"/>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a:extLst>
            <a:ext uri="{FF2B5EF4-FFF2-40B4-BE49-F238E27FC236}">
              <a16:creationId xmlns:a16="http://schemas.microsoft.com/office/drawing/2014/main" id="{9DAE78F2-6069-414B-9F3D-1289A2104E1D}"/>
            </a:ext>
          </a:extLst>
        </xdr:cNvPr>
        <xdr:cNvSpPr txBox="1"/>
      </xdr:nvSpPr>
      <xdr:spPr>
        <a:xfrm>
          <a:off x="4673600" y="721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a:extLst>
            <a:ext uri="{FF2B5EF4-FFF2-40B4-BE49-F238E27FC236}">
              <a16:creationId xmlns:a16="http://schemas.microsoft.com/office/drawing/2014/main" id="{7CDD5F19-61EB-40D2-AE53-D33472E5EE60}"/>
            </a:ext>
          </a:extLst>
        </xdr:cNvPr>
        <xdr:cNvCxnSpPr/>
      </xdr:nvCxnSpPr>
      <xdr:spPr>
        <a:xfrm>
          <a:off x="4546600" y="72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a:extLst>
            <a:ext uri="{FF2B5EF4-FFF2-40B4-BE49-F238E27FC236}">
              <a16:creationId xmlns:a16="http://schemas.microsoft.com/office/drawing/2014/main" id="{3525F540-EDC3-4F50-9CDF-A047D5BB81C3}"/>
            </a:ext>
          </a:extLst>
        </xdr:cNvPr>
        <xdr:cNvSpPr txBox="1"/>
      </xdr:nvSpPr>
      <xdr:spPr>
        <a:xfrm>
          <a:off x="4673600" y="5530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a:extLst>
            <a:ext uri="{FF2B5EF4-FFF2-40B4-BE49-F238E27FC236}">
              <a16:creationId xmlns:a16="http://schemas.microsoft.com/office/drawing/2014/main" id="{3C25D2F9-B76E-4ACE-A7B5-9F3B8AFED3E3}"/>
            </a:ext>
          </a:extLst>
        </xdr:cNvPr>
        <xdr:cNvCxnSpPr/>
      </xdr:nvCxnSpPr>
      <xdr:spPr>
        <a:xfrm>
          <a:off x="4546600" y="575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108330</xdr:rowOff>
    </xdr:from>
    <xdr:ext cx="405111" cy="259045"/>
    <xdr:sp macro="" textlink="">
      <xdr:nvSpPr>
        <xdr:cNvPr id="64" name="【道路】&#10;有形固定資産減価償却率平均値テキスト">
          <a:extLst>
            <a:ext uri="{FF2B5EF4-FFF2-40B4-BE49-F238E27FC236}">
              <a16:creationId xmlns:a16="http://schemas.microsoft.com/office/drawing/2014/main" id="{051CFAC6-9570-4836-AC07-2EC3AB7528A6}"/>
            </a:ext>
          </a:extLst>
        </xdr:cNvPr>
        <xdr:cNvSpPr txBox="1"/>
      </xdr:nvSpPr>
      <xdr:spPr>
        <a:xfrm>
          <a:off x="4673600" y="6280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a:extLst>
            <a:ext uri="{FF2B5EF4-FFF2-40B4-BE49-F238E27FC236}">
              <a16:creationId xmlns:a16="http://schemas.microsoft.com/office/drawing/2014/main" id="{D6F8DAF8-997A-45AE-8919-FCC6908ECD76}"/>
            </a:ext>
          </a:extLst>
        </xdr:cNvPr>
        <xdr:cNvSpPr/>
      </xdr:nvSpPr>
      <xdr:spPr>
        <a:xfrm>
          <a:off x="45847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a:extLst>
            <a:ext uri="{FF2B5EF4-FFF2-40B4-BE49-F238E27FC236}">
              <a16:creationId xmlns:a16="http://schemas.microsoft.com/office/drawing/2014/main" id="{80A883F5-3360-4A74-80FB-C79AB3915C4F}"/>
            </a:ext>
          </a:extLst>
        </xdr:cNvPr>
        <xdr:cNvSpPr/>
      </xdr:nvSpPr>
      <xdr:spPr>
        <a:xfrm>
          <a:off x="3746500" y="625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a:extLst>
            <a:ext uri="{FF2B5EF4-FFF2-40B4-BE49-F238E27FC236}">
              <a16:creationId xmlns:a16="http://schemas.microsoft.com/office/drawing/2014/main" id="{F3BF03AE-B616-4F28-A94E-E7669CE757FC}"/>
            </a:ext>
          </a:extLst>
        </xdr:cNvPr>
        <xdr:cNvSpPr/>
      </xdr:nvSpPr>
      <xdr:spPr>
        <a:xfrm>
          <a:off x="2857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a:extLst>
            <a:ext uri="{FF2B5EF4-FFF2-40B4-BE49-F238E27FC236}">
              <a16:creationId xmlns:a16="http://schemas.microsoft.com/office/drawing/2014/main" id="{61B818FB-CD44-4A65-A3B4-593A0AA93F8A}"/>
            </a:ext>
          </a:extLst>
        </xdr:cNvPr>
        <xdr:cNvSpPr/>
      </xdr:nvSpPr>
      <xdr:spPr>
        <a:xfrm>
          <a:off x="1968500" y="624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a:extLst>
            <a:ext uri="{FF2B5EF4-FFF2-40B4-BE49-F238E27FC236}">
              <a16:creationId xmlns:a16="http://schemas.microsoft.com/office/drawing/2014/main" id="{F679EECD-18F0-4AEA-B90F-EEEE4133D317}"/>
            </a:ext>
          </a:extLst>
        </xdr:cNvPr>
        <xdr:cNvSpPr/>
      </xdr:nvSpPr>
      <xdr:spPr>
        <a:xfrm>
          <a:off x="1079500" y="61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43844AF-D098-4A59-91DE-879FC222B58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F9A5EB6-80B2-4C55-9323-BF2A1F7CB01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8BCAD7D-32CE-4AB2-8552-0E6064C2A66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C8FDE02-75E0-4FA3-BC47-5EB845446D6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BD0D9DA1-F423-4BB5-BF48-0BBB88F9D02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165826</xdr:rowOff>
    </xdr:from>
    <xdr:to>
      <xdr:col>24</xdr:col>
      <xdr:colOff>114300</xdr:colOff>
      <xdr:row>35</xdr:row>
      <xdr:rowOff>95976</xdr:rowOff>
    </xdr:to>
    <xdr:sp macro="" textlink="">
      <xdr:nvSpPr>
        <xdr:cNvPr id="75" name="楕円 74">
          <a:extLst>
            <a:ext uri="{FF2B5EF4-FFF2-40B4-BE49-F238E27FC236}">
              <a16:creationId xmlns:a16="http://schemas.microsoft.com/office/drawing/2014/main" id="{ABCB1AA6-4784-473D-B51E-DCC270C94249}"/>
            </a:ext>
          </a:extLst>
        </xdr:cNvPr>
        <xdr:cNvSpPr/>
      </xdr:nvSpPr>
      <xdr:spPr>
        <a:xfrm>
          <a:off x="4584700" y="599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17253</xdr:rowOff>
    </xdr:from>
    <xdr:ext cx="405111" cy="259045"/>
    <xdr:sp macro="" textlink="">
      <xdr:nvSpPr>
        <xdr:cNvPr id="76" name="【道路】&#10;有形固定資産減価償却率該当値テキスト">
          <a:extLst>
            <a:ext uri="{FF2B5EF4-FFF2-40B4-BE49-F238E27FC236}">
              <a16:creationId xmlns:a16="http://schemas.microsoft.com/office/drawing/2014/main" id="{C70CE065-4F80-4F23-B83D-A6F7F5204F28}"/>
            </a:ext>
          </a:extLst>
        </xdr:cNvPr>
        <xdr:cNvSpPr txBox="1"/>
      </xdr:nvSpPr>
      <xdr:spPr>
        <a:xfrm>
          <a:off x="4673600" y="584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129903</xdr:rowOff>
    </xdr:from>
    <xdr:to>
      <xdr:col>20</xdr:col>
      <xdr:colOff>38100</xdr:colOff>
      <xdr:row>35</xdr:row>
      <xdr:rowOff>60053</xdr:rowOff>
    </xdr:to>
    <xdr:sp macro="" textlink="">
      <xdr:nvSpPr>
        <xdr:cNvPr id="77" name="楕円 76">
          <a:extLst>
            <a:ext uri="{FF2B5EF4-FFF2-40B4-BE49-F238E27FC236}">
              <a16:creationId xmlns:a16="http://schemas.microsoft.com/office/drawing/2014/main" id="{597053FF-50E1-4719-9476-3D9A0BAB7627}"/>
            </a:ext>
          </a:extLst>
        </xdr:cNvPr>
        <xdr:cNvSpPr/>
      </xdr:nvSpPr>
      <xdr:spPr>
        <a:xfrm>
          <a:off x="3746500" y="595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9253</xdr:rowOff>
    </xdr:from>
    <xdr:to>
      <xdr:col>24</xdr:col>
      <xdr:colOff>63500</xdr:colOff>
      <xdr:row>35</xdr:row>
      <xdr:rowOff>45176</xdr:rowOff>
    </xdr:to>
    <xdr:cxnSp macro="">
      <xdr:nvCxnSpPr>
        <xdr:cNvPr id="78" name="直線コネクタ 77">
          <a:extLst>
            <a:ext uri="{FF2B5EF4-FFF2-40B4-BE49-F238E27FC236}">
              <a16:creationId xmlns:a16="http://schemas.microsoft.com/office/drawing/2014/main" id="{9FBCF096-FD12-49C1-96B5-7CDCCA1A4A98}"/>
            </a:ext>
          </a:extLst>
        </xdr:cNvPr>
        <xdr:cNvCxnSpPr/>
      </xdr:nvCxnSpPr>
      <xdr:spPr>
        <a:xfrm>
          <a:off x="3797300" y="601000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84183</xdr:rowOff>
    </xdr:from>
    <xdr:to>
      <xdr:col>15</xdr:col>
      <xdr:colOff>101600</xdr:colOff>
      <xdr:row>35</xdr:row>
      <xdr:rowOff>14333</xdr:rowOff>
    </xdr:to>
    <xdr:sp macro="" textlink="">
      <xdr:nvSpPr>
        <xdr:cNvPr id="79" name="楕円 78">
          <a:extLst>
            <a:ext uri="{FF2B5EF4-FFF2-40B4-BE49-F238E27FC236}">
              <a16:creationId xmlns:a16="http://schemas.microsoft.com/office/drawing/2014/main" id="{7A3DFC84-5AE3-453A-AB5C-345EA707DBF0}"/>
            </a:ext>
          </a:extLst>
        </xdr:cNvPr>
        <xdr:cNvSpPr/>
      </xdr:nvSpPr>
      <xdr:spPr>
        <a:xfrm>
          <a:off x="2857500" y="591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134983</xdr:rowOff>
    </xdr:from>
    <xdr:to>
      <xdr:col>19</xdr:col>
      <xdr:colOff>177800</xdr:colOff>
      <xdr:row>35</xdr:row>
      <xdr:rowOff>9253</xdr:rowOff>
    </xdr:to>
    <xdr:cxnSp macro="">
      <xdr:nvCxnSpPr>
        <xdr:cNvPr id="80" name="直線コネクタ 79">
          <a:extLst>
            <a:ext uri="{FF2B5EF4-FFF2-40B4-BE49-F238E27FC236}">
              <a16:creationId xmlns:a16="http://schemas.microsoft.com/office/drawing/2014/main" id="{2EEB0290-3E84-4449-9328-2F035F2B6334}"/>
            </a:ext>
          </a:extLst>
        </xdr:cNvPr>
        <xdr:cNvCxnSpPr/>
      </xdr:nvCxnSpPr>
      <xdr:spPr>
        <a:xfrm>
          <a:off x="2908300" y="596428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38463</xdr:rowOff>
    </xdr:from>
    <xdr:to>
      <xdr:col>10</xdr:col>
      <xdr:colOff>165100</xdr:colOff>
      <xdr:row>34</xdr:row>
      <xdr:rowOff>140063</xdr:rowOff>
    </xdr:to>
    <xdr:sp macro="" textlink="">
      <xdr:nvSpPr>
        <xdr:cNvPr id="81" name="楕円 80">
          <a:extLst>
            <a:ext uri="{FF2B5EF4-FFF2-40B4-BE49-F238E27FC236}">
              <a16:creationId xmlns:a16="http://schemas.microsoft.com/office/drawing/2014/main" id="{252B6261-CC6B-476E-8AD1-4E1DE77A97D4}"/>
            </a:ext>
          </a:extLst>
        </xdr:cNvPr>
        <xdr:cNvSpPr/>
      </xdr:nvSpPr>
      <xdr:spPr>
        <a:xfrm>
          <a:off x="1968500" y="586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89263</xdr:rowOff>
    </xdr:from>
    <xdr:to>
      <xdr:col>15</xdr:col>
      <xdr:colOff>50800</xdr:colOff>
      <xdr:row>34</xdr:row>
      <xdr:rowOff>134983</xdr:rowOff>
    </xdr:to>
    <xdr:cxnSp macro="">
      <xdr:nvCxnSpPr>
        <xdr:cNvPr id="82" name="直線コネクタ 81">
          <a:extLst>
            <a:ext uri="{FF2B5EF4-FFF2-40B4-BE49-F238E27FC236}">
              <a16:creationId xmlns:a16="http://schemas.microsoft.com/office/drawing/2014/main" id="{897CB989-C4DC-4518-83E5-B063A8DF4047}"/>
            </a:ext>
          </a:extLst>
        </xdr:cNvPr>
        <xdr:cNvCxnSpPr/>
      </xdr:nvCxnSpPr>
      <xdr:spPr>
        <a:xfrm>
          <a:off x="2019300" y="591856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157661</xdr:rowOff>
    </xdr:from>
    <xdr:to>
      <xdr:col>6</xdr:col>
      <xdr:colOff>38100</xdr:colOff>
      <xdr:row>34</xdr:row>
      <xdr:rowOff>87811</xdr:rowOff>
    </xdr:to>
    <xdr:sp macro="" textlink="">
      <xdr:nvSpPr>
        <xdr:cNvPr id="83" name="楕円 82">
          <a:extLst>
            <a:ext uri="{FF2B5EF4-FFF2-40B4-BE49-F238E27FC236}">
              <a16:creationId xmlns:a16="http://schemas.microsoft.com/office/drawing/2014/main" id="{D4F17113-62B8-4FEB-9093-70DAA7BC110A}"/>
            </a:ext>
          </a:extLst>
        </xdr:cNvPr>
        <xdr:cNvSpPr/>
      </xdr:nvSpPr>
      <xdr:spPr>
        <a:xfrm>
          <a:off x="1079500" y="581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37011</xdr:rowOff>
    </xdr:from>
    <xdr:to>
      <xdr:col>10</xdr:col>
      <xdr:colOff>114300</xdr:colOff>
      <xdr:row>34</xdr:row>
      <xdr:rowOff>89263</xdr:rowOff>
    </xdr:to>
    <xdr:cxnSp macro="">
      <xdr:nvCxnSpPr>
        <xdr:cNvPr id="84" name="直線コネクタ 83">
          <a:extLst>
            <a:ext uri="{FF2B5EF4-FFF2-40B4-BE49-F238E27FC236}">
              <a16:creationId xmlns:a16="http://schemas.microsoft.com/office/drawing/2014/main" id="{5B34B923-1E19-4D8A-83AA-80EA861C2EC5}"/>
            </a:ext>
          </a:extLst>
        </xdr:cNvPr>
        <xdr:cNvCxnSpPr/>
      </xdr:nvCxnSpPr>
      <xdr:spPr>
        <a:xfrm>
          <a:off x="1130300" y="586631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2194</xdr:rowOff>
    </xdr:from>
    <xdr:ext cx="405111" cy="259045"/>
    <xdr:sp macro="" textlink="">
      <xdr:nvSpPr>
        <xdr:cNvPr id="85" name="n_1aveValue【道路】&#10;有形固定資産減価償却率">
          <a:extLst>
            <a:ext uri="{FF2B5EF4-FFF2-40B4-BE49-F238E27FC236}">
              <a16:creationId xmlns:a16="http://schemas.microsoft.com/office/drawing/2014/main" id="{2DA5AAC8-FFA3-4274-BB77-F3C91F98F5B2}"/>
            </a:ext>
          </a:extLst>
        </xdr:cNvPr>
        <xdr:cNvSpPr txBox="1"/>
      </xdr:nvSpPr>
      <xdr:spPr>
        <a:xfrm>
          <a:off x="3582044" y="6345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163847</xdr:rowOff>
    </xdr:from>
    <xdr:ext cx="405111" cy="259045"/>
    <xdr:sp macro="" textlink="">
      <xdr:nvSpPr>
        <xdr:cNvPr id="86" name="n_2aveValue【道路】&#10;有形固定資産減価償却率">
          <a:extLst>
            <a:ext uri="{FF2B5EF4-FFF2-40B4-BE49-F238E27FC236}">
              <a16:creationId xmlns:a16="http://schemas.microsoft.com/office/drawing/2014/main" id="{7E0ACEAC-7A1D-44EA-BBFC-795964E3FC97}"/>
            </a:ext>
          </a:extLst>
        </xdr:cNvPr>
        <xdr:cNvSpPr txBox="1"/>
      </xdr:nvSpPr>
      <xdr:spPr>
        <a:xfrm>
          <a:off x="2705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160581</xdr:rowOff>
    </xdr:from>
    <xdr:ext cx="405111" cy="259045"/>
    <xdr:sp macro="" textlink="">
      <xdr:nvSpPr>
        <xdr:cNvPr id="87" name="n_3aveValue【道路】&#10;有形固定資産減価償却率">
          <a:extLst>
            <a:ext uri="{FF2B5EF4-FFF2-40B4-BE49-F238E27FC236}">
              <a16:creationId xmlns:a16="http://schemas.microsoft.com/office/drawing/2014/main" id="{7676F602-78A5-4998-9BAC-C98936CE86A6}"/>
            </a:ext>
          </a:extLst>
        </xdr:cNvPr>
        <xdr:cNvSpPr txBox="1"/>
      </xdr:nvSpPr>
      <xdr:spPr>
        <a:xfrm>
          <a:off x="1816744" y="633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23421</xdr:rowOff>
    </xdr:from>
    <xdr:ext cx="405111" cy="259045"/>
    <xdr:sp macro="" textlink="">
      <xdr:nvSpPr>
        <xdr:cNvPr id="88" name="n_4aveValue【道路】&#10;有形固定資産減価償却率">
          <a:extLst>
            <a:ext uri="{FF2B5EF4-FFF2-40B4-BE49-F238E27FC236}">
              <a16:creationId xmlns:a16="http://schemas.microsoft.com/office/drawing/2014/main" id="{D09A11C2-1C40-454F-940F-A3D61EE29583}"/>
            </a:ext>
          </a:extLst>
        </xdr:cNvPr>
        <xdr:cNvSpPr txBox="1"/>
      </xdr:nvSpPr>
      <xdr:spPr>
        <a:xfrm>
          <a:off x="927744" y="6195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76580</xdr:rowOff>
    </xdr:from>
    <xdr:ext cx="405111" cy="259045"/>
    <xdr:sp macro="" textlink="">
      <xdr:nvSpPr>
        <xdr:cNvPr id="89" name="n_1mainValue【道路】&#10;有形固定資産減価償却率">
          <a:extLst>
            <a:ext uri="{FF2B5EF4-FFF2-40B4-BE49-F238E27FC236}">
              <a16:creationId xmlns:a16="http://schemas.microsoft.com/office/drawing/2014/main" id="{1BB1BF7C-0FF7-4D82-ACDC-E0C1DE54668A}"/>
            </a:ext>
          </a:extLst>
        </xdr:cNvPr>
        <xdr:cNvSpPr txBox="1"/>
      </xdr:nvSpPr>
      <xdr:spPr>
        <a:xfrm>
          <a:off x="3582044" y="573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30860</xdr:rowOff>
    </xdr:from>
    <xdr:ext cx="405111" cy="259045"/>
    <xdr:sp macro="" textlink="">
      <xdr:nvSpPr>
        <xdr:cNvPr id="90" name="n_2mainValue【道路】&#10;有形固定資産減価償却率">
          <a:extLst>
            <a:ext uri="{FF2B5EF4-FFF2-40B4-BE49-F238E27FC236}">
              <a16:creationId xmlns:a16="http://schemas.microsoft.com/office/drawing/2014/main" id="{95FA88D4-EF3A-4CA6-9FEE-0829130ED69A}"/>
            </a:ext>
          </a:extLst>
        </xdr:cNvPr>
        <xdr:cNvSpPr txBox="1"/>
      </xdr:nvSpPr>
      <xdr:spPr>
        <a:xfrm>
          <a:off x="2705744" y="568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156590</xdr:rowOff>
    </xdr:from>
    <xdr:ext cx="405111" cy="259045"/>
    <xdr:sp macro="" textlink="">
      <xdr:nvSpPr>
        <xdr:cNvPr id="91" name="n_3mainValue【道路】&#10;有形固定資産減価償却率">
          <a:extLst>
            <a:ext uri="{FF2B5EF4-FFF2-40B4-BE49-F238E27FC236}">
              <a16:creationId xmlns:a16="http://schemas.microsoft.com/office/drawing/2014/main" id="{415E99C8-B67E-4E9A-8629-765B4DC140BA}"/>
            </a:ext>
          </a:extLst>
        </xdr:cNvPr>
        <xdr:cNvSpPr txBox="1"/>
      </xdr:nvSpPr>
      <xdr:spPr>
        <a:xfrm>
          <a:off x="1816744" y="5642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104338</xdr:rowOff>
    </xdr:from>
    <xdr:ext cx="405111" cy="259045"/>
    <xdr:sp macro="" textlink="">
      <xdr:nvSpPr>
        <xdr:cNvPr id="92" name="n_4mainValue【道路】&#10;有形固定資産減価償却率">
          <a:extLst>
            <a:ext uri="{FF2B5EF4-FFF2-40B4-BE49-F238E27FC236}">
              <a16:creationId xmlns:a16="http://schemas.microsoft.com/office/drawing/2014/main" id="{B6CC32A5-CFD2-4C48-A5ED-1CBD5E7E0BD0}"/>
            </a:ext>
          </a:extLst>
        </xdr:cNvPr>
        <xdr:cNvSpPr txBox="1"/>
      </xdr:nvSpPr>
      <xdr:spPr>
        <a:xfrm>
          <a:off x="927744" y="5590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FE37023E-F621-4634-A162-E5D8E40AC56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ECF087E6-A4A3-49EF-AE58-E28CF92B220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913B0E44-76F9-422F-BC34-FDC8F4BEFF3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FF513835-1C5E-4960-93E8-E4797E92292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689B1290-2508-4D94-B0BB-6BC85896693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B1529AF7-BFAC-461F-961F-C6433DBC0FE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12B43062-9840-40FC-A4FF-1383DD7FEF0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29739EE6-0FC0-4288-9878-16C658AEAF2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65D3B9F4-CB6D-481B-B142-7BCA8B2993E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66A99BF3-526D-42C2-A7BE-99C7EA3ED39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C64E8EFE-9ABC-460C-AF9D-B95B0022E7F2}"/>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a:extLst>
            <a:ext uri="{FF2B5EF4-FFF2-40B4-BE49-F238E27FC236}">
              <a16:creationId xmlns:a16="http://schemas.microsoft.com/office/drawing/2014/main" id="{BBD122E3-83C8-4259-8122-4732DFE7004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a:extLst>
            <a:ext uri="{FF2B5EF4-FFF2-40B4-BE49-F238E27FC236}">
              <a16:creationId xmlns:a16="http://schemas.microsoft.com/office/drawing/2014/main" id="{1CBCD287-A227-4546-9DD6-16B1C163E7E3}"/>
            </a:ext>
          </a:extLst>
        </xdr:cNvPr>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a:extLst>
            <a:ext uri="{FF2B5EF4-FFF2-40B4-BE49-F238E27FC236}">
              <a16:creationId xmlns:a16="http://schemas.microsoft.com/office/drawing/2014/main" id="{FA224AC5-052D-4A92-AB61-12C4C947765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a:extLst>
            <a:ext uri="{FF2B5EF4-FFF2-40B4-BE49-F238E27FC236}">
              <a16:creationId xmlns:a16="http://schemas.microsoft.com/office/drawing/2014/main" id="{F0FE92C7-DC5F-4DB0-8A4F-A5684739ABE4}"/>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59C748FA-A328-40EA-A6D4-17FF7FB34F5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a:extLst>
            <a:ext uri="{FF2B5EF4-FFF2-40B4-BE49-F238E27FC236}">
              <a16:creationId xmlns:a16="http://schemas.microsoft.com/office/drawing/2014/main" id="{71EAEB08-BC23-4B04-95D0-127BDAC2F20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a:extLst>
            <a:ext uri="{FF2B5EF4-FFF2-40B4-BE49-F238E27FC236}">
              <a16:creationId xmlns:a16="http://schemas.microsoft.com/office/drawing/2014/main" id="{EA4374B0-BF52-40C7-81A3-EE1E5BBE80F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a:extLst>
            <a:ext uri="{FF2B5EF4-FFF2-40B4-BE49-F238E27FC236}">
              <a16:creationId xmlns:a16="http://schemas.microsoft.com/office/drawing/2014/main" id="{A5D401C3-6E0E-4923-B0EE-78E4AFD5352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a:extLst>
            <a:ext uri="{FF2B5EF4-FFF2-40B4-BE49-F238E27FC236}">
              <a16:creationId xmlns:a16="http://schemas.microsoft.com/office/drawing/2014/main" id="{313007EE-A545-4CE5-A4DB-38E7EAE9C74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a:extLst>
            <a:ext uri="{FF2B5EF4-FFF2-40B4-BE49-F238E27FC236}">
              <a16:creationId xmlns:a16="http://schemas.microsoft.com/office/drawing/2014/main" id="{8B7AF1E0-4965-49DA-926B-B65CED45F749}"/>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B8D025F0-288B-4599-9084-FE1ECED19DB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CE43969D-83C2-4CDF-80CE-FFB89E6ACAF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90BEA34E-A703-44AC-AF76-A66389E5325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15792</xdr:rowOff>
    </xdr:from>
    <xdr:to>
      <xdr:col>54</xdr:col>
      <xdr:colOff>189865</xdr:colOff>
      <xdr:row>42</xdr:row>
      <xdr:rowOff>114662</xdr:rowOff>
    </xdr:to>
    <xdr:cxnSp macro="">
      <xdr:nvCxnSpPr>
        <xdr:cNvPr id="117" name="直線コネクタ 116">
          <a:extLst>
            <a:ext uri="{FF2B5EF4-FFF2-40B4-BE49-F238E27FC236}">
              <a16:creationId xmlns:a16="http://schemas.microsoft.com/office/drawing/2014/main" id="{154666A9-241E-4843-9860-66895F24D2C7}"/>
            </a:ext>
          </a:extLst>
        </xdr:cNvPr>
        <xdr:cNvCxnSpPr/>
      </xdr:nvCxnSpPr>
      <xdr:spPr>
        <a:xfrm flipV="1">
          <a:off x="10476865" y="5845092"/>
          <a:ext cx="0" cy="1470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118489</xdr:rowOff>
    </xdr:from>
    <xdr:ext cx="534377" cy="259045"/>
    <xdr:sp macro="" textlink="">
      <xdr:nvSpPr>
        <xdr:cNvPr id="118" name="【道路】&#10;一人当たり延長最小値テキスト">
          <a:extLst>
            <a:ext uri="{FF2B5EF4-FFF2-40B4-BE49-F238E27FC236}">
              <a16:creationId xmlns:a16="http://schemas.microsoft.com/office/drawing/2014/main" id="{1D294187-F196-485E-87C2-939E4995A6DF}"/>
            </a:ext>
          </a:extLst>
        </xdr:cNvPr>
        <xdr:cNvSpPr txBox="1"/>
      </xdr:nvSpPr>
      <xdr:spPr>
        <a:xfrm>
          <a:off x="10515600" y="731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114662</xdr:rowOff>
    </xdr:from>
    <xdr:to>
      <xdr:col>55</xdr:col>
      <xdr:colOff>88900</xdr:colOff>
      <xdr:row>42</xdr:row>
      <xdr:rowOff>114662</xdr:rowOff>
    </xdr:to>
    <xdr:cxnSp macro="">
      <xdr:nvCxnSpPr>
        <xdr:cNvPr id="119" name="直線コネクタ 118">
          <a:extLst>
            <a:ext uri="{FF2B5EF4-FFF2-40B4-BE49-F238E27FC236}">
              <a16:creationId xmlns:a16="http://schemas.microsoft.com/office/drawing/2014/main" id="{EDC4FCB8-8B1A-4CFF-A537-CFA89302511F}"/>
            </a:ext>
          </a:extLst>
        </xdr:cNvPr>
        <xdr:cNvCxnSpPr/>
      </xdr:nvCxnSpPr>
      <xdr:spPr>
        <a:xfrm>
          <a:off x="10388600" y="7315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133919</xdr:rowOff>
    </xdr:from>
    <xdr:ext cx="534377" cy="259045"/>
    <xdr:sp macro="" textlink="">
      <xdr:nvSpPr>
        <xdr:cNvPr id="120" name="【道路】&#10;一人当たり延長最大値テキスト">
          <a:extLst>
            <a:ext uri="{FF2B5EF4-FFF2-40B4-BE49-F238E27FC236}">
              <a16:creationId xmlns:a16="http://schemas.microsoft.com/office/drawing/2014/main" id="{6AB46475-EC2D-4169-9B14-4D0F1B79567F}"/>
            </a:ext>
          </a:extLst>
        </xdr:cNvPr>
        <xdr:cNvSpPr txBox="1"/>
      </xdr:nvSpPr>
      <xdr:spPr>
        <a:xfrm>
          <a:off x="10515600" y="562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15792</xdr:rowOff>
    </xdr:from>
    <xdr:to>
      <xdr:col>55</xdr:col>
      <xdr:colOff>88900</xdr:colOff>
      <xdr:row>34</xdr:row>
      <xdr:rowOff>15792</xdr:rowOff>
    </xdr:to>
    <xdr:cxnSp macro="">
      <xdr:nvCxnSpPr>
        <xdr:cNvPr id="121" name="直線コネクタ 120">
          <a:extLst>
            <a:ext uri="{FF2B5EF4-FFF2-40B4-BE49-F238E27FC236}">
              <a16:creationId xmlns:a16="http://schemas.microsoft.com/office/drawing/2014/main" id="{4E925472-E670-440A-92E3-735103774F3F}"/>
            </a:ext>
          </a:extLst>
        </xdr:cNvPr>
        <xdr:cNvCxnSpPr/>
      </xdr:nvCxnSpPr>
      <xdr:spPr>
        <a:xfrm>
          <a:off x="10388600" y="584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97267</xdr:rowOff>
    </xdr:from>
    <xdr:ext cx="534377" cy="259045"/>
    <xdr:sp macro="" textlink="">
      <xdr:nvSpPr>
        <xdr:cNvPr id="122" name="【道路】&#10;一人当たり延長平均値テキスト">
          <a:extLst>
            <a:ext uri="{FF2B5EF4-FFF2-40B4-BE49-F238E27FC236}">
              <a16:creationId xmlns:a16="http://schemas.microsoft.com/office/drawing/2014/main" id="{2BEC2B43-59EE-4477-8084-51BED1C200ED}"/>
            </a:ext>
          </a:extLst>
        </xdr:cNvPr>
        <xdr:cNvSpPr txBox="1"/>
      </xdr:nvSpPr>
      <xdr:spPr>
        <a:xfrm>
          <a:off x="10515600" y="6783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118840</xdr:rowOff>
    </xdr:from>
    <xdr:to>
      <xdr:col>55</xdr:col>
      <xdr:colOff>50800</xdr:colOff>
      <xdr:row>40</xdr:row>
      <xdr:rowOff>48990</xdr:rowOff>
    </xdr:to>
    <xdr:sp macro="" textlink="">
      <xdr:nvSpPr>
        <xdr:cNvPr id="123" name="フローチャート: 判断 122">
          <a:extLst>
            <a:ext uri="{FF2B5EF4-FFF2-40B4-BE49-F238E27FC236}">
              <a16:creationId xmlns:a16="http://schemas.microsoft.com/office/drawing/2014/main" id="{D5CBC09A-8888-435A-9342-8B4BA6E674D4}"/>
            </a:ext>
          </a:extLst>
        </xdr:cNvPr>
        <xdr:cNvSpPr/>
      </xdr:nvSpPr>
      <xdr:spPr>
        <a:xfrm>
          <a:off x="10426700" y="680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136690</xdr:rowOff>
    </xdr:from>
    <xdr:to>
      <xdr:col>50</xdr:col>
      <xdr:colOff>165100</xdr:colOff>
      <xdr:row>40</xdr:row>
      <xdr:rowOff>66840</xdr:rowOff>
    </xdr:to>
    <xdr:sp macro="" textlink="">
      <xdr:nvSpPr>
        <xdr:cNvPr id="124" name="フローチャート: 判断 123">
          <a:extLst>
            <a:ext uri="{FF2B5EF4-FFF2-40B4-BE49-F238E27FC236}">
              <a16:creationId xmlns:a16="http://schemas.microsoft.com/office/drawing/2014/main" id="{BC9B064E-45D3-43D0-AF0A-B17CAFEB69FB}"/>
            </a:ext>
          </a:extLst>
        </xdr:cNvPr>
        <xdr:cNvSpPr/>
      </xdr:nvSpPr>
      <xdr:spPr>
        <a:xfrm>
          <a:off x="9588500" y="682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25" name="フローチャート: 判断 124">
          <a:extLst>
            <a:ext uri="{FF2B5EF4-FFF2-40B4-BE49-F238E27FC236}">
              <a16:creationId xmlns:a16="http://schemas.microsoft.com/office/drawing/2014/main" id="{87DFA071-56C5-4CEC-940D-C46E2764B5F1}"/>
            </a:ext>
          </a:extLst>
        </xdr:cNvPr>
        <xdr:cNvSpPr/>
      </xdr:nvSpPr>
      <xdr:spPr>
        <a:xfrm>
          <a:off x="8699500" y="683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155949</xdr:rowOff>
    </xdr:from>
    <xdr:to>
      <xdr:col>41</xdr:col>
      <xdr:colOff>101600</xdr:colOff>
      <xdr:row>40</xdr:row>
      <xdr:rowOff>86099</xdr:rowOff>
    </xdr:to>
    <xdr:sp macro="" textlink="">
      <xdr:nvSpPr>
        <xdr:cNvPr id="126" name="フローチャート: 判断 125">
          <a:extLst>
            <a:ext uri="{FF2B5EF4-FFF2-40B4-BE49-F238E27FC236}">
              <a16:creationId xmlns:a16="http://schemas.microsoft.com/office/drawing/2014/main" id="{7437E752-486B-4234-A8A5-E4D4B69457B0}"/>
            </a:ext>
          </a:extLst>
        </xdr:cNvPr>
        <xdr:cNvSpPr/>
      </xdr:nvSpPr>
      <xdr:spPr>
        <a:xfrm>
          <a:off x="7810500" y="684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170732</xdr:rowOff>
    </xdr:from>
    <xdr:to>
      <xdr:col>36</xdr:col>
      <xdr:colOff>165100</xdr:colOff>
      <xdr:row>40</xdr:row>
      <xdr:rowOff>100882</xdr:rowOff>
    </xdr:to>
    <xdr:sp macro="" textlink="">
      <xdr:nvSpPr>
        <xdr:cNvPr id="127" name="フローチャート: 判断 126">
          <a:extLst>
            <a:ext uri="{FF2B5EF4-FFF2-40B4-BE49-F238E27FC236}">
              <a16:creationId xmlns:a16="http://schemas.microsoft.com/office/drawing/2014/main" id="{FBD1E012-6E91-46BE-8026-A66FE344582A}"/>
            </a:ext>
          </a:extLst>
        </xdr:cNvPr>
        <xdr:cNvSpPr/>
      </xdr:nvSpPr>
      <xdr:spPr>
        <a:xfrm>
          <a:off x="6921500" y="68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BB9054D-E430-4D39-A9F3-325DF02D392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0FE3500-E339-4A79-85A0-38D10157B4F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78ACCE0-58D2-4044-ABFA-84775525B74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259DE09-38F7-45D1-AEBB-95133A62328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A42E0CE8-6717-4E62-BD3C-DBE3A41DD8C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63691</xdr:rowOff>
    </xdr:from>
    <xdr:to>
      <xdr:col>55</xdr:col>
      <xdr:colOff>50800</xdr:colOff>
      <xdr:row>39</xdr:row>
      <xdr:rowOff>165291</xdr:rowOff>
    </xdr:to>
    <xdr:sp macro="" textlink="">
      <xdr:nvSpPr>
        <xdr:cNvPr id="133" name="楕円 132">
          <a:extLst>
            <a:ext uri="{FF2B5EF4-FFF2-40B4-BE49-F238E27FC236}">
              <a16:creationId xmlns:a16="http://schemas.microsoft.com/office/drawing/2014/main" id="{6EFD4F3B-6175-4DE1-9BFA-9646FF489124}"/>
            </a:ext>
          </a:extLst>
        </xdr:cNvPr>
        <xdr:cNvSpPr/>
      </xdr:nvSpPr>
      <xdr:spPr>
        <a:xfrm>
          <a:off x="10426700" y="675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86568</xdr:rowOff>
    </xdr:from>
    <xdr:ext cx="534377" cy="259045"/>
    <xdr:sp macro="" textlink="">
      <xdr:nvSpPr>
        <xdr:cNvPr id="134" name="【道路】&#10;一人当たり延長該当値テキスト">
          <a:extLst>
            <a:ext uri="{FF2B5EF4-FFF2-40B4-BE49-F238E27FC236}">
              <a16:creationId xmlns:a16="http://schemas.microsoft.com/office/drawing/2014/main" id="{DCD8C0DD-789A-44A6-BE1F-33F4112AB0CA}"/>
            </a:ext>
          </a:extLst>
        </xdr:cNvPr>
        <xdr:cNvSpPr txBox="1"/>
      </xdr:nvSpPr>
      <xdr:spPr>
        <a:xfrm>
          <a:off x="10515600" y="6601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79864</xdr:rowOff>
    </xdr:from>
    <xdr:to>
      <xdr:col>50</xdr:col>
      <xdr:colOff>165100</xdr:colOff>
      <xdr:row>40</xdr:row>
      <xdr:rowOff>10014</xdr:rowOff>
    </xdr:to>
    <xdr:sp macro="" textlink="">
      <xdr:nvSpPr>
        <xdr:cNvPr id="135" name="楕円 134">
          <a:extLst>
            <a:ext uri="{FF2B5EF4-FFF2-40B4-BE49-F238E27FC236}">
              <a16:creationId xmlns:a16="http://schemas.microsoft.com/office/drawing/2014/main" id="{50605F4C-6D5F-4075-8ED0-F7E34B6E812B}"/>
            </a:ext>
          </a:extLst>
        </xdr:cNvPr>
        <xdr:cNvSpPr/>
      </xdr:nvSpPr>
      <xdr:spPr>
        <a:xfrm>
          <a:off x="9588500" y="676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114491</xdr:rowOff>
    </xdr:from>
    <xdr:to>
      <xdr:col>55</xdr:col>
      <xdr:colOff>0</xdr:colOff>
      <xdr:row>39</xdr:row>
      <xdr:rowOff>130664</xdr:rowOff>
    </xdr:to>
    <xdr:cxnSp macro="">
      <xdr:nvCxnSpPr>
        <xdr:cNvPr id="136" name="直線コネクタ 135">
          <a:extLst>
            <a:ext uri="{FF2B5EF4-FFF2-40B4-BE49-F238E27FC236}">
              <a16:creationId xmlns:a16="http://schemas.microsoft.com/office/drawing/2014/main" id="{1ADE9C41-D777-49FE-B6DE-9F24A33914D3}"/>
            </a:ext>
          </a:extLst>
        </xdr:cNvPr>
        <xdr:cNvCxnSpPr/>
      </xdr:nvCxnSpPr>
      <xdr:spPr>
        <a:xfrm flipV="1">
          <a:off x="9639300" y="6801041"/>
          <a:ext cx="838200" cy="1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91599</xdr:rowOff>
    </xdr:from>
    <xdr:to>
      <xdr:col>46</xdr:col>
      <xdr:colOff>38100</xdr:colOff>
      <xdr:row>40</xdr:row>
      <xdr:rowOff>21749</xdr:rowOff>
    </xdr:to>
    <xdr:sp macro="" textlink="">
      <xdr:nvSpPr>
        <xdr:cNvPr id="137" name="楕円 136">
          <a:extLst>
            <a:ext uri="{FF2B5EF4-FFF2-40B4-BE49-F238E27FC236}">
              <a16:creationId xmlns:a16="http://schemas.microsoft.com/office/drawing/2014/main" id="{587D9740-2802-4DEE-9507-D040D55FB511}"/>
            </a:ext>
          </a:extLst>
        </xdr:cNvPr>
        <xdr:cNvSpPr/>
      </xdr:nvSpPr>
      <xdr:spPr>
        <a:xfrm>
          <a:off x="8699500" y="677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130664</xdr:rowOff>
    </xdr:from>
    <xdr:to>
      <xdr:col>50</xdr:col>
      <xdr:colOff>114300</xdr:colOff>
      <xdr:row>39</xdr:row>
      <xdr:rowOff>142399</xdr:rowOff>
    </xdr:to>
    <xdr:cxnSp macro="">
      <xdr:nvCxnSpPr>
        <xdr:cNvPr id="138" name="直線コネクタ 137">
          <a:extLst>
            <a:ext uri="{FF2B5EF4-FFF2-40B4-BE49-F238E27FC236}">
              <a16:creationId xmlns:a16="http://schemas.microsoft.com/office/drawing/2014/main" id="{FB165B82-E6A3-45B5-A296-4E935B2BD0B6}"/>
            </a:ext>
          </a:extLst>
        </xdr:cNvPr>
        <xdr:cNvCxnSpPr/>
      </xdr:nvCxnSpPr>
      <xdr:spPr>
        <a:xfrm flipV="1">
          <a:off x="8750300" y="6817214"/>
          <a:ext cx="889000" cy="1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105543</xdr:rowOff>
    </xdr:from>
    <xdr:to>
      <xdr:col>41</xdr:col>
      <xdr:colOff>101600</xdr:colOff>
      <xdr:row>40</xdr:row>
      <xdr:rowOff>35693</xdr:rowOff>
    </xdr:to>
    <xdr:sp macro="" textlink="">
      <xdr:nvSpPr>
        <xdr:cNvPr id="139" name="楕円 138">
          <a:extLst>
            <a:ext uri="{FF2B5EF4-FFF2-40B4-BE49-F238E27FC236}">
              <a16:creationId xmlns:a16="http://schemas.microsoft.com/office/drawing/2014/main" id="{34AD68E5-92E4-4FC2-9358-192257273A63}"/>
            </a:ext>
          </a:extLst>
        </xdr:cNvPr>
        <xdr:cNvSpPr/>
      </xdr:nvSpPr>
      <xdr:spPr>
        <a:xfrm>
          <a:off x="7810500" y="679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142399</xdr:rowOff>
    </xdr:from>
    <xdr:to>
      <xdr:col>45</xdr:col>
      <xdr:colOff>177800</xdr:colOff>
      <xdr:row>39</xdr:row>
      <xdr:rowOff>156343</xdr:rowOff>
    </xdr:to>
    <xdr:cxnSp macro="">
      <xdr:nvCxnSpPr>
        <xdr:cNvPr id="140" name="直線コネクタ 139">
          <a:extLst>
            <a:ext uri="{FF2B5EF4-FFF2-40B4-BE49-F238E27FC236}">
              <a16:creationId xmlns:a16="http://schemas.microsoft.com/office/drawing/2014/main" id="{621D959B-BECD-4D14-A91E-B0008E6D2C18}"/>
            </a:ext>
          </a:extLst>
        </xdr:cNvPr>
        <xdr:cNvCxnSpPr/>
      </xdr:nvCxnSpPr>
      <xdr:spPr>
        <a:xfrm flipV="1">
          <a:off x="7861300" y="6828949"/>
          <a:ext cx="889000" cy="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120117</xdr:rowOff>
    </xdr:from>
    <xdr:to>
      <xdr:col>36</xdr:col>
      <xdr:colOff>165100</xdr:colOff>
      <xdr:row>40</xdr:row>
      <xdr:rowOff>50267</xdr:rowOff>
    </xdr:to>
    <xdr:sp macro="" textlink="">
      <xdr:nvSpPr>
        <xdr:cNvPr id="141" name="楕円 140">
          <a:extLst>
            <a:ext uri="{FF2B5EF4-FFF2-40B4-BE49-F238E27FC236}">
              <a16:creationId xmlns:a16="http://schemas.microsoft.com/office/drawing/2014/main" id="{8238F9C8-AFE9-4AC1-A41B-CC54E23EE1A8}"/>
            </a:ext>
          </a:extLst>
        </xdr:cNvPr>
        <xdr:cNvSpPr/>
      </xdr:nvSpPr>
      <xdr:spPr>
        <a:xfrm>
          <a:off x="6921500" y="680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156343</xdr:rowOff>
    </xdr:from>
    <xdr:to>
      <xdr:col>41</xdr:col>
      <xdr:colOff>50800</xdr:colOff>
      <xdr:row>39</xdr:row>
      <xdr:rowOff>170917</xdr:rowOff>
    </xdr:to>
    <xdr:cxnSp macro="">
      <xdr:nvCxnSpPr>
        <xdr:cNvPr id="142" name="直線コネクタ 141">
          <a:extLst>
            <a:ext uri="{FF2B5EF4-FFF2-40B4-BE49-F238E27FC236}">
              <a16:creationId xmlns:a16="http://schemas.microsoft.com/office/drawing/2014/main" id="{64C48681-5EAC-4795-B57D-B2F91F700A20}"/>
            </a:ext>
          </a:extLst>
        </xdr:cNvPr>
        <xdr:cNvCxnSpPr/>
      </xdr:nvCxnSpPr>
      <xdr:spPr>
        <a:xfrm flipV="1">
          <a:off x="6972300" y="6842893"/>
          <a:ext cx="889000" cy="1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57967</xdr:rowOff>
    </xdr:from>
    <xdr:ext cx="534377" cy="259045"/>
    <xdr:sp macro="" textlink="">
      <xdr:nvSpPr>
        <xdr:cNvPr id="143" name="n_1aveValue【道路】&#10;一人当たり延長">
          <a:extLst>
            <a:ext uri="{FF2B5EF4-FFF2-40B4-BE49-F238E27FC236}">
              <a16:creationId xmlns:a16="http://schemas.microsoft.com/office/drawing/2014/main" id="{15345E9F-D62D-49D2-A96F-1C30CF25AC81}"/>
            </a:ext>
          </a:extLst>
        </xdr:cNvPr>
        <xdr:cNvSpPr txBox="1"/>
      </xdr:nvSpPr>
      <xdr:spPr>
        <a:xfrm>
          <a:off x="9359411" y="691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64787</xdr:rowOff>
    </xdr:from>
    <xdr:ext cx="534377" cy="259045"/>
    <xdr:sp macro="" textlink="">
      <xdr:nvSpPr>
        <xdr:cNvPr id="144" name="n_2aveValue【道路】&#10;一人当たり延長">
          <a:extLst>
            <a:ext uri="{FF2B5EF4-FFF2-40B4-BE49-F238E27FC236}">
              <a16:creationId xmlns:a16="http://schemas.microsoft.com/office/drawing/2014/main" id="{8A18A79F-EAB9-4032-A394-C93F9BEC0709}"/>
            </a:ext>
          </a:extLst>
        </xdr:cNvPr>
        <xdr:cNvSpPr txBox="1"/>
      </xdr:nvSpPr>
      <xdr:spPr>
        <a:xfrm>
          <a:off x="8483111" y="692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77226</xdr:rowOff>
    </xdr:from>
    <xdr:ext cx="534377" cy="259045"/>
    <xdr:sp macro="" textlink="">
      <xdr:nvSpPr>
        <xdr:cNvPr id="145" name="n_3aveValue【道路】&#10;一人当たり延長">
          <a:extLst>
            <a:ext uri="{FF2B5EF4-FFF2-40B4-BE49-F238E27FC236}">
              <a16:creationId xmlns:a16="http://schemas.microsoft.com/office/drawing/2014/main" id="{7DD3B522-B4CE-4F6C-8085-E6B3FFCB32E9}"/>
            </a:ext>
          </a:extLst>
        </xdr:cNvPr>
        <xdr:cNvSpPr txBox="1"/>
      </xdr:nvSpPr>
      <xdr:spPr>
        <a:xfrm>
          <a:off x="7594111" y="693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92009</xdr:rowOff>
    </xdr:from>
    <xdr:ext cx="534377" cy="259045"/>
    <xdr:sp macro="" textlink="">
      <xdr:nvSpPr>
        <xdr:cNvPr id="146" name="n_4aveValue【道路】&#10;一人当たり延長">
          <a:extLst>
            <a:ext uri="{FF2B5EF4-FFF2-40B4-BE49-F238E27FC236}">
              <a16:creationId xmlns:a16="http://schemas.microsoft.com/office/drawing/2014/main" id="{3AA24D14-5766-4FF4-99BD-03245778D073}"/>
            </a:ext>
          </a:extLst>
        </xdr:cNvPr>
        <xdr:cNvSpPr txBox="1"/>
      </xdr:nvSpPr>
      <xdr:spPr>
        <a:xfrm>
          <a:off x="6705111" y="69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26541</xdr:rowOff>
    </xdr:from>
    <xdr:ext cx="534377" cy="259045"/>
    <xdr:sp macro="" textlink="">
      <xdr:nvSpPr>
        <xdr:cNvPr id="147" name="n_1mainValue【道路】&#10;一人当たり延長">
          <a:extLst>
            <a:ext uri="{FF2B5EF4-FFF2-40B4-BE49-F238E27FC236}">
              <a16:creationId xmlns:a16="http://schemas.microsoft.com/office/drawing/2014/main" id="{F01C48B4-E27C-4513-A279-F22706279A95}"/>
            </a:ext>
          </a:extLst>
        </xdr:cNvPr>
        <xdr:cNvSpPr txBox="1"/>
      </xdr:nvSpPr>
      <xdr:spPr>
        <a:xfrm>
          <a:off x="9359411" y="6541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38276</xdr:rowOff>
    </xdr:from>
    <xdr:ext cx="534377" cy="259045"/>
    <xdr:sp macro="" textlink="">
      <xdr:nvSpPr>
        <xdr:cNvPr id="148" name="n_2mainValue【道路】&#10;一人当たり延長">
          <a:extLst>
            <a:ext uri="{FF2B5EF4-FFF2-40B4-BE49-F238E27FC236}">
              <a16:creationId xmlns:a16="http://schemas.microsoft.com/office/drawing/2014/main" id="{2C82BF82-505D-44D6-9785-F9A04594BF6B}"/>
            </a:ext>
          </a:extLst>
        </xdr:cNvPr>
        <xdr:cNvSpPr txBox="1"/>
      </xdr:nvSpPr>
      <xdr:spPr>
        <a:xfrm>
          <a:off x="8483111" y="655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52220</xdr:rowOff>
    </xdr:from>
    <xdr:ext cx="534377" cy="259045"/>
    <xdr:sp macro="" textlink="">
      <xdr:nvSpPr>
        <xdr:cNvPr id="149" name="n_3mainValue【道路】&#10;一人当たり延長">
          <a:extLst>
            <a:ext uri="{FF2B5EF4-FFF2-40B4-BE49-F238E27FC236}">
              <a16:creationId xmlns:a16="http://schemas.microsoft.com/office/drawing/2014/main" id="{A6A705DE-06E8-45E6-AEE2-F4866AB21A21}"/>
            </a:ext>
          </a:extLst>
        </xdr:cNvPr>
        <xdr:cNvSpPr txBox="1"/>
      </xdr:nvSpPr>
      <xdr:spPr>
        <a:xfrm>
          <a:off x="7594111" y="656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66794</xdr:rowOff>
    </xdr:from>
    <xdr:ext cx="534377" cy="259045"/>
    <xdr:sp macro="" textlink="">
      <xdr:nvSpPr>
        <xdr:cNvPr id="150" name="n_4mainValue【道路】&#10;一人当たり延長">
          <a:extLst>
            <a:ext uri="{FF2B5EF4-FFF2-40B4-BE49-F238E27FC236}">
              <a16:creationId xmlns:a16="http://schemas.microsoft.com/office/drawing/2014/main" id="{E98B2EF7-8795-40E1-85F3-51B71C8532C7}"/>
            </a:ext>
          </a:extLst>
        </xdr:cNvPr>
        <xdr:cNvSpPr txBox="1"/>
      </xdr:nvSpPr>
      <xdr:spPr>
        <a:xfrm>
          <a:off x="6705111" y="658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FC3DC6EF-652E-4AD4-920A-FC4B97C2EDE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69F47CC7-D4C8-4B16-8435-003FCA6411F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5E5527B7-D699-4673-9072-34F781824DF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F5E28562-B2F9-4FA7-AC6B-A2C6DF739C1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6BBA2027-9196-432A-8A44-3FFA731DD69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573D938A-9843-423B-8E21-EE7F79C4ADE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912A286B-591B-4811-8E88-9790EFB355D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6DAA9CCC-1071-40BF-8AC3-395C6832288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F0EAC24E-A5CC-42C2-AAF0-73D80866B32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E1043AB7-4DCC-4C0F-9252-F94898A126D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9C40DC3D-1448-4954-838A-705CC506A8C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a:extLst>
            <a:ext uri="{FF2B5EF4-FFF2-40B4-BE49-F238E27FC236}">
              <a16:creationId xmlns:a16="http://schemas.microsoft.com/office/drawing/2014/main" id="{2444A4BD-C16B-4AC2-B5B1-FF1A84C140AE}"/>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a:extLst>
            <a:ext uri="{FF2B5EF4-FFF2-40B4-BE49-F238E27FC236}">
              <a16:creationId xmlns:a16="http://schemas.microsoft.com/office/drawing/2014/main" id="{6D98D7FC-3EE1-42F2-A26B-2EA966F85DFC}"/>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a:extLst>
            <a:ext uri="{FF2B5EF4-FFF2-40B4-BE49-F238E27FC236}">
              <a16:creationId xmlns:a16="http://schemas.microsoft.com/office/drawing/2014/main" id="{966DA870-49F2-40CC-9C84-EC8CB23D59E9}"/>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a:extLst>
            <a:ext uri="{FF2B5EF4-FFF2-40B4-BE49-F238E27FC236}">
              <a16:creationId xmlns:a16="http://schemas.microsoft.com/office/drawing/2014/main" id="{6B5F7A24-FD87-47B8-B98B-D840405027B3}"/>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a:extLst>
            <a:ext uri="{FF2B5EF4-FFF2-40B4-BE49-F238E27FC236}">
              <a16:creationId xmlns:a16="http://schemas.microsoft.com/office/drawing/2014/main" id="{BB24F8FF-970C-459D-A49E-80461F1FA6AB}"/>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a:extLst>
            <a:ext uri="{FF2B5EF4-FFF2-40B4-BE49-F238E27FC236}">
              <a16:creationId xmlns:a16="http://schemas.microsoft.com/office/drawing/2014/main" id="{EA22D0D9-9DFA-429A-9A84-98B470E91845}"/>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a:extLst>
            <a:ext uri="{FF2B5EF4-FFF2-40B4-BE49-F238E27FC236}">
              <a16:creationId xmlns:a16="http://schemas.microsoft.com/office/drawing/2014/main" id="{5EC247C4-9EBA-4362-9D19-B22B81AD7795}"/>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a:extLst>
            <a:ext uri="{FF2B5EF4-FFF2-40B4-BE49-F238E27FC236}">
              <a16:creationId xmlns:a16="http://schemas.microsoft.com/office/drawing/2014/main" id="{8E73B73F-A2BC-4FDC-8916-15E36BB1947D}"/>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6C8A9B33-76B9-4B65-AF4B-EFC9B604016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598FE40B-97F9-48D0-A17E-BBF97E47F40D}"/>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70F19FE0-1D1B-446A-B552-6CDCEDD0507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63</xdr:row>
      <xdr:rowOff>43434</xdr:rowOff>
    </xdr:to>
    <xdr:cxnSp macro="">
      <xdr:nvCxnSpPr>
        <xdr:cNvPr id="173" name="直線コネクタ 172">
          <a:extLst>
            <a:ext uri="{FF2B5EF4-FFF2-40B4-BE49-F238E27FC236}">
              <a16:creationId xmlns:a16="http://schemas.microsoft.com/office/drawing/2014/main" id="{A0CB70EB-C5E9-4D52-B0EC-9529A3E6EAFB}"/>
            </a:ext>
          </a:extLst>
        </xdr:cNvPr>
        <xdr:cNvCxnSpPr/>
      </xdr:nvCxnSpPr>
      <xdr:spPr>
        <a:xfrm flipV="1">
          <a:off x="4634865" y="9500616"/>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47261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0CB65E3-0BC2-4CE7-B4B9-0406502CB2EF}"/>
            </a:ext>
          </a:extLst>
        </xdr:cNvPr>
        <xdr:cNvSpPr txBox="1"/>
      </xdr:nvSpPr>
      <xdr:spPr>
        <a:xfrm>
          <a:off x="4673600" y="1084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43434</xdr:rowOff>
    </xdr:from>
    <xdr:to>
      <xdr:col>24</xdr:col>
      <xdr:colOff>152400</xdr:colOff>
      <xdr:row>63</xdr:row>
      <xdr:rowOff>43434</xdr:rowOff>
    </xdr:to>
    <xdr:cxnSp macro="">
      <xdr:nvCxnSpPr>
        <xdr:cNvPr id="175" name="直線コネクタ 174">
          <a:extLst>
            <a:ext uri="{FF2B5EF4-FFF2-40B4-BE49-F238E27FC236}">
              <a16:creationId xmlns:a16="http://schemas.microsoft.com/office/drawing/2014/main" id="{DEA58BA1-5DCF-4B94-A10A-C7A9E7D7BC0B}"/>
            </a:ext>
          </a:extLst>
        </xdr:cNvPr>
        <xdr:cNvCxnSpPr/>
      </xdr:nvCxnSpPr>
      <xdr:spPr>
        <a:xfrm>
          <a:off x="4546600" y="10844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8CBBA300-548E-4308-B1BA-6A78D5BE6AD0}"/>
            </a:ext>
          </a:extLst>
        </xdr:cNvPr>
        <xdr:cNvSpPr txBox="1"/>
      </xdr:nvSpPr>
      <xdr:spPr>
        <a:xfrm>
          <a:off x="4673600"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177" name="直線コネクタ 176">
          <a:extLst>
            <a:ext uri="{FF2B5EF4-FFF2-40B4-BE49-F238E27FC236}">
              <a16:creationId xmlns:a16="http://schemas.microsoft.com/office/drawing/2014/main" id="{E97CAB0F-726B-45AD-9365-1D9148DACD37}"/>
            </a:ext>
          </a:extLst>
        </xdr:cNvPr>
        <xdr:cNvCxnSpPr/>
      </xdr:nvCxnSpPr>
      <xdr:spPr>
        <a:xfrm>
          <a:off x="4546600" y="950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135653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C0D94D01-525E-4DE8-B5CC-A6CE98028D35}"/>
            </a:ext>
          </a:extLst>
        </xdr:cNvPr>
        <xdr:cNvSpPr txBox="1"/>
      </xdr:nvSpPr>
      <xdr:spPr>
        <a:xfrm>
          <a:off x="4673600" y="10079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157226</xdr:rowOff>
    </xdr:from>
    <xdr:to>
      <xdr:col>24</xdr:col>
      <xdr:colOff>114300</xdr:colOff>
      <xdr:row>59</xdr:row>
      <xdr:rowOff>87376</xdr:rowOff>
    </xdr:to>
    <xdr:sp macro="" textlink="">
      <xdr:nvSpPr>
        <xdr:cNvPr id="179" name="フローチャート: 判断 178">
          <a:extLst>
            <a:ext uri="{FF2B5EF4-FFF2-40B4-BE49-F238E27FC236}">
              <a16:creationId xmlns:a16="http://schemas.microsoft.com/office/drawing/2014/main" id="{0F8AEFD8-C5DB-4F6E-AC41-24ED156EB374}"/>
            </a:ext>
          </a:extLst>
        </xdr:cNvPr>
        <xdr:cNvSpPr/>
      </xdr:nvSpPr>
      <xdr:spPr>
        <a:xfrm>
          <a:off x="45847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164084</xdr:rowOff>
    </xdr:from>
    <xdr:to>
      <xdr:col>20</xdr:col>
      <xdr:colOff>38100</xdr:colOff>
      <xdr:row>59</xdr:row>
      <xdr:rowOff>94234</xdr:rowOff>
    </xdr:to>
    <xdr:sp macro="" textlink="">
      <xdr:nvSpPr>
        <xdr:cNvPr id="180" name="フローチャート: 判断 179">
          <a:extLst>
            <a:ext uri="{FF2B5EF4-FFF2-40B4-BE49-F238E27FC236}">
              <a16:creationId xmlns:a16="http://schemas.microsoft.com/office/drawing/2014/main" id="{8C320465-8A50-4424-9920-AD43F2CBAFFA}"/>
            </a:ext>
          </a:extLst>
        </xdr:cNvPr>
        <xdr:cNvSpPr/>
      </xdr:nvSpPr>
      <xdr:spPr>
        <a:xfrm>
          <a:off x="3746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81" name="フローチャート: 判断 180">
          <a:extLst>
            <a:ext uri="{FF2B5EF4-FFF2-40B4-BE49-F238E27FC236}">
              <a16:creationId xmlns:a16="http://schemas.microsoft.com/office/drawing/2014/main" id="{13B12280-4005-4B8C-AA21-EB05466A5E94}"/>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82" name="フローチャート: 判断 181">
          <a:extLst>
            <a:ext uri="{FF2B5EF4-FFF2-40B4-BE49-F238E27FC236}">
              <a16:creationId xmlns:a16="http://schemas.microsoft.com/office/drawing/2014/main" id="{4EBD6B84-66C9-47AE-93B1-4A35C1AC69FE}"/>
            </a:ext>
          </a:extLst>
        </xdr:cNvPr>
        <xdr:cNvSpPr/>
      </xdr:nvSpPr>
      <xdr:spPr>
        <a:xfrm>
          <a:off x="1968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52070</xdr:rowOff>
    </xdr:from>
    <xdr:to>
      <xdr:col>6</xdr:col>
      <xdr:colOff>38100</xdr:colOff>
      <xdr:row>58</xdr:row>
      <xdr:rowOff>153670</xdr:rowOff>
    </xdr:to>
    <xdr:sp macro="" textlink="">
      <xdr:nvSpPr>
        <xdr:cNvPr id="183" name="フローチャート: 判断 182">
          <a:extLst>
            <a:ext uri="{FF2B5EF4-FFF2-40B4-BE49-F238E27FC236}">
              <a16:creationId xmlns:a16="http://schemas.microsoft.com/office/drawing/2014/main" id="{5C0AE860-6E8D-4AF9-A95D-8C7245AE85A9}"/>
            </a:ext>
          </a:extLst>
        </xdr:cNvPr>
        <xdr:cNvSpPr/>
      </xdr:nvSpPr>
      <xdr:spPr>
        <a:xfrm>
          <a:off x="1079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1048795-C5D2-44BB-8C29-D296603E96A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12319AD-BC03-45D8-9FDD-31FDFD62E40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135574F-AC81-4871-B517-4943E1ED73D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3C2BED0-9209-4606-933D-E3376CDCDE4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AA3C39B-FA65-4851-A6D1-9052002CD66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141224</xdr:rowOff>
    </xdr:from>
    <xdr:to>
      <xdr:col>24</xdr:col>
      <xdr:colOff>114300</xdr:colOff>
      <xdr:row>59</xdr:row>
      <xdr:rowOff>71374</xdr:rowOff>
    </xdr:to>
    <xdr:sp macro="" textlink="">
      <xdr:nvSpPr>
        <xdr:cNvPr id="189" name="楕円 188">
          <a:extLst>
            <a:ext uri="{FF2B5EF4-FFF2-40B4-BE49-F238E27FC236}">
              <a16:creationId xmlns:a16="http://schemas.microsoft.com/office/drawing/2014/main" id="{0439DFB6-1422-459A-BED6-0D78BB2DAE20}"/>
            </a:ext>
          </a:extLst>
        </xdr:cNvPr>
        <xdr:cNvSpPr/>
      </xdr:nvSpPr>
      <xdr:spPr>
        <a:xfrm>
          <a:off x="4584700" y="1008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164101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A1B324B3-6B73-40FE-92FB-BA17E141EC1C}"/>
            </a:ext>
          </a:extLst>
        </xdr:cNvPr>
        <xdr:cNvSpPr txBox="1"/>
      </xdr:nvSpPr>
      <xdr:spPr>
        <a:xfrm>
          <a:off x="4673600" y="993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109220</xdr:rowOff>
    </xdr:from>
    <xdr:to>
      <xdr:col>20</xdr:col>
      <xdr:colOff>38100</xdr:colOff>
      <xdr:row>59</xdr:row>
      <xdr:rowOff>39370</xdr:rowOff>
    </xdr:to>
    <xdr:sp macro="" textlink="">
      <xdr:nvSpPr>
        <xdr:cNvPr id="191" name="楕円 190">
          <a:extLst>
            <a:ext uri="{FF2B5EF4-FFF2-40B4-BE49-F238E27FC236}">
              <a16:creationId xmlns:a16="http://schemas.microsoft.com/office/drawing/2014/main" id="{2B0B1409-2ADB-4FB1-856A-1270D377E809}"/>
            </a:ext>
          </a:extLst>
        </xdr:cNvPr>
        <xdr:cNvSpPr/>
      </xdr:nvSpPr>
      <xdr:spPr>
        <a:xfrm>
          <a:off x="3746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160020</xdr:rowOff>
    </xdr:from>
    <xdr:to>
      <xdr:col>24</xdr:col>
      <xdr:colOff>63500</xdr:colOff>
      <xdr:row>59</xdr:row>
      <xdr:rowOff>20574</xdr:rowOff>
    </xdr:to>
    <xdr:cxnSp macro="">
      <xdr:nvCxnSpPr>
        <xdr:cNvPr id="192" name="直線コネクタ 191">
          <a:extLst>
            <a:ext uri="{FF2B5EF4-FFF2-40B4-BE49-F238E27FC236}">
              <a16:creationId xmlns:a16="http://schemas.microsoft.com/office/drawing/2014/main" id="{CB9804A1-6F47-4A16-B1E6-7A0B7C1E55F6}"/>
            </a:ext>
          </a:extLst>
        </xdr:cNvPr>
        <xdr:cNvCxnSpPr/>
      </xdr:nvCxnSpPr>
      <xdr:spPr>
        <a:xfrm>
          <a:off x="3797300" y="1010412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74930</xdr:rowOff>
    </xdr:from>
    <xdr:to>
      <xdr:col>15</xdr:col>
      <xdr:colOff>101600</xdr:colOff>
      <xdr:row>59</xdr:row>
      <xdr:rowOff>5080</xdr:rowOff>
    </xdr:to>
    <xdr:sp macro="" textlink="">
      <xdr:nvSpPr>
        <xdr:cNvPr id="193" name="楕円 192">
          <a:extLst>
            <a:ext uri="{FF2B5EF4-FFF2-40B4-BE49-F238E27FC236}">
              <a16:creationId xmlns:a16="http://schemas.microsoft.com/office/drawing/2014/main" id="{F5B2C2EB-1F42-4D4E-8612-CD9E6891E802}"/>
            </a:ext>
          </a:extLst>
        </xdr:cNvPr>
        <xdr:cNvSpPr/>
      </xdr:nvSpPr>
      <xdr:spPr>
        <a:xfrm>
          <a:off x="28575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125730</xdr:rowOff>
    </xdr:from>
    <xdr:to>
      <xdr:col>19</xdr:col>
      <xdr:colOff>177800</xdr:colOff>
      <xdr:row>58</xdr:row>
      <xdr:rowOff>160020</xdr:rowOff>
    </xdr:to>
    <xdr:cxnSp macro="">
      <xdr:nvCxnSpPr>
        <xdr:cNvPr id="194" name="直線コネクタ 193">
          <a:extLst>
            <a:ext uri="{FF2B5EF4-FFF2-40B4-BE49-F238E27FC236}">
              <a16:creationId xmlns:a16="http://schemas.microsoft.com/office/drawing/2014/main" id="{0352C4E0-8B5E-4ED2-AB5E-32B1519A77F4}"/>
            </a:ext>
          </a:extLst>
        </xdr:cNvPr>
        <xdr:cNvCxnSpPr/>
      </xdr:nvCxnSpPr>
      <xdr:spPr>
        <a:xfrm>
          <a:off x="2908300" y="100698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42926</xdr:rowOff>
    </xdr:from>
    <xdr:to>
      <xdr:col>10</xdr:col>
      <xdr:colOff>165100</xdr:colOff>
      <xdr:row>58</xdr:row>
      <xdr:rowOff>144526</xdr:rowOff>
    </xdr:to>
    <xdr:sp macro="" textlink="">
      <xdr:nvSpPr>
        <xdr:cNvPr id="195" name="楕円 194">
          <a:extLst>
            <a:ext uri="{FF2B5EF4-FFF2-40B4-BE49-F238E27FC236}">
              <a16:creationId xmlns:a16="http://schemas.microsoft.com/office/drawing/2014/main" id="{442D3424-8B0B-4814-8CDB-246FF8A766A3}"/>
            </a:ext>
          </a:extLst>
        </xdr:cNvPr>
        <xdr:cNvSpPr/>
      </xdr:nvSpPr>
      <xdr:spPr>
        <a:xfrm>
          <a:off x="1968500" y="998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93726</xdr:rowOff>
    </xdr:from>
    <xdr:to>
      <xdr:col>15</xdr:col>
      <xdr:colOff>50800</xdr:colOff>
      <xdr:row>58</xdr:row>
      <xdr:rowOff>125730</xdr:rowOff>
    </xdr:to>
    <xdr:cxnSp macro="">
      <xdr:nvCxnSpPr>
        <xdr:cNvPr id="196" name="直線コネクタ 195">
          <a:extLst>
            <a:ext uri="{FF2B5EF4-FFF2-40B4-BE49-F238E27FC236}">
              <a16:creationId xmlns:a16="http://schemas.microsoft.com/office/drawing/2014/main" id="{08F7A223-3201-42DA-8992-2DFC1F4B3510}"/>
            </a:ext>
          </a:extLst>
        </xdr:cNvPr>
        <xdr:cNvCxnSpPr/>
      </xdr:nvCxnSpPr>
      <xdr:spPr>
        <a:xfrm>
          <a:off x="2019300" y="1003782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20066</xdr:rowOff>
    </xdr:from>
    <xdr:to>
      <xdr:col>6</xdr:col>
      <xdr:colOff>38100</xdr:colOff>
      <xdr:row>58</xdr:row>
      <xdr:rowOff>121666</xdr:rowOff>
    </xdr:to>
    <xdr:sp macro="" textlink="">
      <xdr:nvSpPr>
        <xdr:cNvPr id="197" name="楕円 196">
          <a:extLst>
            <a:ext uri="{FF2B5EF4-FFF2-40B4-BE49-F238E27FC236}">
              <a16:creationId xmlns:a16="http://schemas.microsoft.com/office/drawing/2014/main" id="{F2E2AA04-9919-411B-9F79-A8A022756A95}"/>
            </a:ext>
          </a:extLst>
        </xdr:cNvPr>
        <xdr:cNvSpPr/>
      </xdr:nvSpPr>
      <xdr:spPr>
        <a:xfrm>
          <a:off x="1079500" y="996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70866</xdr:rowOff>
    </xdr:from>
    <xdr:to>
      <xdr:col>10</xdr:col>
      <xdr:colOff>114300</xdr:colOff>
      <xdr:row>58</xdr:row>
      <xdr:rowOff>93726</xdr:rowOff>
    </xdr:to>
    <xdr:cxnSp macro="">
      <xdr:nvCxnSpPr>
        <xdr:cNvPr id="198" name="直線コネクタ 197">
          <a:extLst>
            <a:ext uri="{FF2B5EF4-FFF2-40B4-BE49-F238E27FC236}">
              <a16:creationId xmlns:a16="http://schemas.microsoft.com/office/drawing/2014/main" id="{0D09E45A-7C67-4CF6-A0ED-10BE7974EF4B}"/>
            </a:ext>
          </a:extLst>
        </xdr:cNvPr>
        <xdr:cNvCxnSpPr/>
      </xdr:nvCxnSpPr>
      <xdr:spPr>
        <a:xfrm>
          <a:off x="1130300" y="1001496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85361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9EBBCE1E-7C0F-4D09-B254-175521B70E97}"/>
            </a:ext>
          </a:extLst>
        </xdr:cNvPr>
        <xdr:cNvSpPr txBox="1"/>
      </xdr:nvSpPr>
      <xdr:spPr>
        <a:xfrm>
          <a:off x="3582044" y="1020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3C48530-3806-481A-8164-2219A7478AE0}"/>
            </a:ext>
          </a:extLst>
        </xdr:cNvPr>
        <xdr:cNvSpPr txBox="1"/>
      </xdr:nvSpPr>
      <xdr:spPr>
        <a:xfrm>
          <a:off x="27057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45EF161-78E2-4DE7-A3B0-75DDC119F907}"/>
            </a:ext>
          </a:extLst>
        </xdr:cNvPr>
        <xdr:cNvSpPr txBox="1"/>
      </xdr:nvSpPr>
      <xdr:spPr>
        <a:xfrm>
          <a:off x="18167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144797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DD1C5DBA-BBD5-44E6-BE28-7E3FD84C229A}"/>
            </a:ext>
          </a:extLst>
        </xdr:cNvPr>
        <xdr:cNvSpPr txBox="1"/>
      </xdr:nvSpPr>
      <xdr:spPr>
        <a:xfrm>
          <a:off x="927744" y="1008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55897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28BEE4F-D333-4265-866C-6747BE740D65}"/>
            </a:ext>
          </a:extLst>
        </xdr:cNvPr>
        <xdr:cNvSpPr txBox="1"/>
      </xdr:nvSpPr>
      <xdr:spPr>
        <a:xfrm>
          <a:off x="35820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21607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6D81900E-776D-4505-AB1F-C0D023CACA4F}"/>
            </a:ext>
          </a:extLst>
        </xdr:cNvPr>
        <xdr:cNvSpPr txBox="1"/>
      </xdr:nvSpPr>
      <xdr:spPr>
        <a:xfrm>
          <a:off x="2705744" y="979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161053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A7CD4F45-7780-4810-BE60-060CD5AD443A}"/>
            </a:ext>
          </a:extLst>
        </xdr:cNvPr>
        <xdr:cNvSpPr txBox="1"/>
      </xdr:nvSpPr>
      <xdr:spPr>
        <a:xfrm>
          <a:off x="1816744" y="976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138193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B455FC1-E604-4A06-BA69-DA24795F4DD0}"/>
            </a:ext>
          </a:extLst>
        </xdr:cNvPr>
        <xdr:cNvSpPr txBox="1"/>
      </xdr:nvSpPr>
      <xdr:spPr>
        <a:xfrm>
          <a:off x="927744" y="973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3BF667E-7EA9-4196-AAD4-866F698B390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B7A568F-3003-4D2B-BC9F-B30DE808AE3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BDC6185-8A42-4B9F-8ADF-DB3273C1B2F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8AAEC13-E207-462D-B5F4-A66054BC422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FEA4889-36DA-4D49-861E-0AA9F1A84CA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BE75AF9-9E2C-4F3E-8689-111A75640AB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330444B-1BC7-45CD-9AF6-33AFBC80182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52A1526-4EB6-497E-8922-F349DFC556D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0727357-D466-4C5E-B419-7A1B1154B93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11F7C23-1E84-47E1-9585-EF7D6C16B14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EE667233-CB57-495E-AD6B-1D887A085E29}"/>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32C253E3-19BA-46FC-AA3D-38A965E39907}"/>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7A4D2D06-4C62-4AF6-801E-96E06096C7AA}"/>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CBBBABB-B61F-4CBE-8187-95365782F59D}"/>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B5908B9F-925F-4ADE-B513-CCAA843B9B1F}"/>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980AEF8B-0FE0-4791-B6DD-AFE8E3860ADD}"/>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E4CF914B-5E65-4B84-8D0E-7535CC4BD8AA}"/>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EE9D7482-8549-4CE1-B9E0-D11854F721FD}"/>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CD0C2442-2633-478A-8DDA-2D63D42E1B66}"/>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55988D22-1A76-4780-A79B-DADC782C5CAF}"/>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998F1D02-8752-445E-99BA-AB41A9F7DBE1}"/>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C2CFB1E6-CAFA-4E9C-AA95-BBDAAEEC88DA}"/>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7E058D5-34C7-445D-A5A3-ABC7ABE0AE1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46B9EAAF-B5DD-485A-88B0-154D90DE3F7C}"/>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C541A1F-7055-4094-9B15-59C428E5A7C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24653</xdr:rowOff>
    </xdr:from>
    <xdr:to>
      <xdr:col>54</xdr:col>
      <xdr:colOff>189865</xdr:colOff>
      <xdr:row>64</xdr:row>
      <xdr:rowOff>106435</xdr:rowOff>
    </xdr:to>
    <xdr:cxnSp macro="">
      <xdr:nvCxnSpPr>
        <xdr:cNvPr id="232" name="直線コネクタ 231">
          <a:extLst>
            <a:ext uri="{FF2B5EF4-FFF2-40B4-BE49-F238E27FC236}">
              <a16:creationId xmlns:a16="http://schemas.microsoft.com/office/drawing/2014/main" id="{696A4F30-00CF-4153-8C47-0D1FCB137999}"/>
            </a:ext>
          </a:extLst>
        </xdr:cNvPr>
        <xdr:cNvCxnSpPr/>
      </xdr:nvCxnSpPr>
      <xdr:spPr>
        <a:xfrm flipV="1">
          <a:off x="10476865" y="9454403"/>
          <a:ext cx="0" cy="1624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110262</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83DCEEA0-6A45-48AA-A18E-6ED25B840BA6}"/>
            </a:ext>
          </a:extLst>
        </xdr:cNvPr>
        <xdr:cNvSpPr txBox="1"/>
      </xdr:nvSpPr>
      <xdr:spPr>
        <a:xfrm>
          <a:off x="10515600" y="110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106435</xdr:rowOff>
    </xdr:from>
    <xdr:to>
      <xdr:col>55</xdr:col>
      <xdr:colOff>88900</xdr:colOff>
      <xdr:row>64</xdr:row>
      <xdr:rowOff>106435</xdr:rowOff>
    </xdr:to>
    <xdr:cxnSp macro="">
      <xdr:nvCxnSpPr>
        <xdr:cNvPr id="234" name="直線コネクタ 233">
          <a:extLst>
            <a:ext uri="{FF2B5EF4-FFF2-40B4-BE49-F238E27FC236}">
              <a16:creationId xmlns:a16="http://schemas.microsoft.com/office/drawing/2014/main" id="{37834AAE-238E-4A93-94FD-A0244D25D8DE}"/>
            </a:ext>
          </a:extLst>
        </xdr:cNvPr>
        <xdr:cNvCxnSpPr/>
      </xdr:nvCxnSpPr>
      <xdr:spPr>
        <a:xfrm>
          <a:off x="10388600" y="1107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142780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997CC804-ACC0-44CE-9113-80004EC1A867}"/>
            </a:ext>
          </a:extLst>
        </xdr:cNvPr>
        <xdr:cNvSpPr txBox="1"/>
      </xdr:nvSpPr>
      <xdr:spPr>
        <a:xfrm>
          <a:off x="10515600" y="92296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24653</xdr:rowOff>
    </xdr:from>
    <xdr:to>
      <xdr:col>55</xdr:col>
      <xdr:colOff>88900</xdr:colOff>
      <xdr:row>55</xdr:row>
      <xdr:rowOff>24653</xdr:rowOff>
    </xdr:to>
    <xdr:cxnSp macro="">
      <xdr:nvCxnSpPr>
        <xdr:cNvPr id="236" name="直線コネクタ 235">
          <a:extLst>
            <a:ext uri="{FF2B5EF4-FFF2-40B4-BE49-F238E27FC236}">
              <a16:creationId xmlns:a16="http://schemas.microsoft.com/office/drawing/2014/main" id="{3ABF0DB5-C615-47B1-9596-33BA70B7B213}"/>
            </a:ext>
          </a:extLst>
        </xdr:cNvPr>
        <xdr:cNvCxnSpPr/>
      </xdr:nvCxnSpPr>
      <xdr:spPr>
        <a:xfrm>
          <a:off x="10388600" y="9454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19756</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87C85A90-C415-47C7-84BF-E47D6DC633FE}"/>
            </a:ext>
          </a:extLst>
        </xdr:cNvPr>
        <xdr:cNvSpPr txBox="1"/>
      </xdr:nvSpPr>
      <xdr:spPr>
        <a:xfrm>
          <a:off x="10515600" y="103067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168329</xdr:rowOff>
    </xdr:from>
    <xdr:to>
      <xdr:col>55</xdr:col>
      <xdr:colOff>50800</xdr:colOff>
      <xdr:row>61</xdr:row>
      <xdr:rowOff>98479</xdr:rowOff>
    </xdr:to>
    <xdr:sp macro="" textlink="">
      <xdr:nvSpPr>
        <xdr:cNvPr id="238" name="フローチャート: 判断 237">
          <a:extLst>
            <a:ext uri="{FF2B5EF4-FFF2-40B4-BE49-F238E27FC236}">
              <a16:creationId xmlns:a16="http://schemas.microsoft.com/office/drawing/2014/main" id="{B239B2C2-8A0F-4A68-9309-30010C4FF41D}"/>
            </a:ext>
          </a:extLst>
        </xdr:cNvPr>
        <xdr:cNvSpPr/>
      </xdr:nvSpPr>
      <xdr:spPr>
        <a:xfrm>
          <a:off x="10426700" y="10455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3905</xdr:rowOff>
    </xdr:from>
    <xdr:to>
      <xdr:col>50</xdr:col>
      <xdr:colOff>165100</xdr:colOff>
      <xdr:row>61</xdr:row>
      <xdr:rowOff>105505</xdr:rowOff>
    </xdr:to>
    <xdr:sp macro="" textlink="">
      <xdr:nvSpPr>
        <xdr:cNvPr id="239" name="フローチャート: 判断 238">
          <a:extLst>
            <a:ext uri="{FF2B5EF4-FFF2-40B4-BE49-F238E27FC236}">
              <a16:creationId xmlns:a16="http://schemas.microsoft.com/office/drawing/2014/main" id="{0EA0F41A-9306-450B-AB64-BF84CB68F6D3}"/>
            </a:ext>
          </a:extLst>
        </xdr:cNvPr>
        <xdr:cNvSpPr/>
      </xdr:nvSpPr>
      <xdr:spPr>
        <a:xfrm>
          <a:off x="9588500" y="104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43497</xdr:rowOff>
    </xdr:from>
    <xdr:to>
      <xdr:col>46</xdr:col>
      <xdr:colOff>38100</xdr:colOff>
      <xdr:row>61</xdr:row>
      <xdr:rowOff>145097</xdr:rowOff>
    </xdr:to>
    <xdr:sp macro="" textlink="">
      <xdr:nvSpPr>
        <xdr:cNvPr id="240" name="フローチャート: 判断 239">
          <a:extLst>
            <a:ext uri="{FF2B5EF4-FFF2-40B4-BE49-F238E27FC236}">
              <a16:creationId xmlns:a16="http://schemas.microsoft.com/office/drawing/2014/main" id="{10548CCD-4AE6-4B50-AB27-4F2C746BD83D}"/>
            </a:ext>
          </a:extLst>
        </xdr:cNvPr>
        <xdr:cNvSpPr/>
      </xdr:nvSpPr>
      <xdr:spPr>
        <a:xfrm>
          <a:off x="8699500" y="1050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62238</xdr:rowOff>
    </xdr:from>
    <xdr:to>
      <xdr:col>41</xdr:col>
      <xdr:colOff>101600</xdr:colOff>
      <xdr:row>61</xdr:row>
      <xdr:rowOff>163838</xdr:rowOff>
    </xdr:to>
    <xdr:sp macro="" textlink="">
      <xdr:nvSpPr>
        <xdr:cNvPr id="241" name="フローチャート: 判断 240">
          <a:extLst>
            <a:ext uri="{FF2B5EF4-FFF2-40B4-BE49-F238E27FC236}">
              <a16:creationId xmlns:a16="http://schemas.microsoft.com/office/drawing/2014/main" id="{D067B40D-FDEA-482D-9B44-23A620650788}"/>
            </a:ext>
          </a:extLst>
        </xdr:cNvPr>
        <xdr:cNvSpPr/>
      </xdr:nvSpPr>
      <xdr:spPr>
        <a:xfrm>
          <a:off x="7810500" y="1052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2" name="フローチャート: 判断 241">
          <a:extLst>
            <a:ext uri="{FF2B5EF4-FFF2-40B4-BE49-F238E27FC236}">
              <a16:creationId xmlns:a16="http://schemas.microsoft.com/office/drawing/2014/main" id="{BABDE5FF-5E61-4383-9C01-FB31609810EB}"/>
            </a:ext>
          </a:extLst>
        </xdr:cNvPr>
        <xdr:cNvSpPr/>
      </xdr:nvSpPr>
      <xdr:spPr>
        <a:xfrm>
          <a:off x="6921500" y="1052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8D85077-B615-43DA-ABCF-956DE91667A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9E3C243-0B5A-440E-9E65-C87128DC526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48434F8-0167-4546-BC60-A7B6E5119D4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74C871E-E95B-460D-892E-8B08D0E09B6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C9FA262-EBAA-4869-9FF4-D6B21D93F1B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3595</xdr:rowOff>
    </xdr:from>
    <xdr:to>
      <xdr:col>55</xdr:col>
      <xdr:colOff>50800</xdr:colOff>
      <xdr:row>61</xdr:row>
      <xdr:rowOff>105195</xdr:rowOff>
    </xdr:to>
    <xdr:sp macro="" textlink="">
      <xdr:nvSpPr>
        <xdr:cNvPr id="248" name="楕円 247">
          <a:extLst>
            <a:ext uri="{FF2B5EF4-FFF2-40B4-BE49-F238E27FC236}">
              <a16:creationId xmlns:a16="http://schemas.microsoft.com/office/drawing/2014/main" id="{0B038D86-8856-4510-B1E1-E8C932E1A338}"/>
            </a:ext>
          </a:extLst>
        </xdr:cNvPr>
        <xdr:cNvSpPr/>
      </xdr:nvSpPr>
      <xdr:spPr>
        <a:xfrm>
          <a:off x="10426700" y="1046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153472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AADCA28F-75FA-40CC-9127-8D184913ECD0}"/>
            </a:ext>
          </a:extLst>
        </xdr:cNvPr>
        <xdr:cNvSpPr txBox="1"/>
      </xdr:nvSpPr>
      <xdr:spPr>
        <a:xfrm>
          <a:off x="10515600" y="10440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16231</xdr:rowOff>
    </xdr:from>
    <xdr:to>
      <xdr:col>50</xdr:col>
      <xdr:colOff>165100</xdr:colOff>
      <xdr:row>61</xdr:row>
      <xdr:rowOff>117831</xdr:rowOff>
    </xdr:to>
    <xdr:sp macro="" textlink="">
      <xdr:nvSpPr>
        <xdr:cNvPr id="250" name="楕円 249">
          <a:extLst>
            <a:ext uri="{FF2B5EF4-FFF2-40B4-BE49-F238E27FC236}">
              <a16:creationId xmlns:a16="http://schemas.microsoft.com/office/drawing/2014/main" id="{D6D62428-0070-4F7C-BE5F-9E759EDC6DD9}"/>
            </a:ext>
          </a:extLst>
        </xdr:cNvPr>
        <xdr:cNvSpPr/>
      </xdr:nvSpPr>
      <xdr:spPr>
        <a:xfrm>
          <a:off x="9588500" y="1047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54395</xdr:rowOff>
    </xdr:from>
    <xdr:to>
      <xdr:col>55</xdr:col>
      <xdr:colOff>0</xdr:colOff>
      <xdr:row>61</xdr:row>
      <xdr:rowOff>67031</xdr:rowOff>
    </xdr:to>
    <xdr:cxnSp macro="">
      <xdr:nvCxnSpPr>
        <xdr:cNvPr id="251" name="直線コネクタ 250">
          <a:extLst>
            <a:ext uri="{FF2B5EF4-FFF2-40B4-BE49-F238E27FC236}">
              <a16:creationId xmlns:a16="http://schemas.microsoft.com/office/drawing/2014/main" id="{7BF2EC83-6A13-41EA-83A3-73B255C35DF0}"/>
            </a:ext>
          </a:extLst>
        </xdr:cNvPr>
        <xdr:cNvCxnSpPr/>
      </xdr:nvCxnSpPr>
      <xdr:spPr>
        <a:xfrm flipV="1">
          <a:off x="9639300" y="10512845"/>
          <a:ext cx="838200" cy="1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25631</xdr:rowOff>
    </xdr:from>
    <xdr:to>
      <xdr:col>46</xdr:col>
      <xdr:colOff>38100</xdr:colOff>
      <xdr:row>61</xdr:row>
      <xdr:rowOff>127231</xdr:rowOff>
    </xdr:to>
    <xdr:sp macro="" textlink="">
      <xdr:nvSpPr>
        <xdr:cNvPr id="252" name="楕円 251">
          <a:extLst>
            <a:ext uri="{FF2B5EF4-FFF2-40B4-BE49-F238E27FC236}">
              <a16:creationId xmlns:a16="http://schemas.microsoft.com/office/drawing/2014/main" id="{00676617-58F6-4845-821D-F1647D20F150}"/>
            </a:ext>
          </a:extLst>
        </xdr:cNvPr>
        <xdr:cNvSpPr/>
      </xdr:nvSpPr>
      <xdr:spPr>
        <a:xfrm>
          <a:off x="8699500" y="1048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67031</xdr:rowOff>
    </xdr:from>
    <xdr:to>
      <xdr:col>50</xdr:col>
      <xdr:colOff>114300</xdr:colOff>
      <xdr:row>61</xdr:row>
      <xdr:rowOff>76431</xdr:rowOff>
    </xdr:to>
    <xdr:cxnSp macro="">
      <xdr:nvCxnSpPr>
        <xdr:cNvPr id="253" name="直線コネクタ 252">
          <a:extLst>
            <a:ext uri="{FF2B5EF4-FFF2-40B4-BE49-F238E27FC236}">
              <a16:creationId xmlns:a16="http://schemas.microsoft.com/office/drawing/2014/main" id="{1E0AB0B0-E576-4D59-A066-889CD58B0E6D}"/>
            </a:ext>
          </a:extLst>
        </xdr:cNvPr>
        <xdr:cNvCxnSpPr/>
      </xdr:nvCxnSpPr>
      <xdr:spPr>
        <a:xfrm flipV="1">
          <a:off x="8750300" y="10525481"/>
          <a:ext cx="889000" cy="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37628</xdr:rowOff>
    </xdr:from>
    <xdr:to>
      <xdr:col>41</xdr:col>
      <xdr:colOff>101600</xdr:colOff>
      <xdr:row>61</xdr:row>
      <xdr:rowOff>139228</xdr:rowOff>
    </xdr:to>
    <xdr:sp macro="" textlink="">
      <xdr:nvSpPr>
        <xdr:cNvPr id="254" name="楕円 253">
          <a:extLst>
            <a:ext uri="{FF2B5EF4-FFF2-40B4-BE49-F238E27FC236}">
              <a16:creationId xmlns:a16="http://schemas.microsoft.com/office/drawing/2014/main" id="{87021F55-EC1E-4645-BD33-7DBFAB69D466}"/>
            </a:ext>
          </a:extLst>
        </xdr:cNvPr>
        <xdr:cNvSpPr/>
      </xdr:nvSpPr>
      <xdr:spPr>
        <a:xfrm>
          <a:off x="7810500" y="1049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76431</xdr:rowOff>
    </xdr:from>
    <xdr:to>
      <xdr:col>45</xdr:col>
      <xdr:colOff>177800</xdr:colOff>
      <xdr:row>61</xdr:row>
      <xdr:rowOff>88428</xdr:rowOff>
    </xdr:to>
    <xdr:cxnSp macro="">
      <xdr:nvCxnSpPr>
        <xdr:cNvPr id="255" name="直線コネクタ 254">
          <a:extLst>
            <a:ext uri="{FF2B5EF4-FFF2-40B4-BE49-F238E27FC236}">
              <a16:creationId xmlns:a16="http://schemas.microsoft.com/office/drawing/2014/main" id="{C5F7EFED-294A-4C9D-9CCF-F8C2826C69C6}"/>
            </a:ext>
          </a:extLst>
        </xdr:cNvPr>
        <xdr:cNvCxnSpPr/>
      </xdr:nvCxnSpPr>
      <xdr:spPr>
        <a:xfrm flipV="1">
          <a:off x="7861300" y="10534881"/>
          <a:ext cx="889000" cy="1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51584</xdr:rowOff>
    </xdr:from>
    <xdr:to>
      <xdr:col>36</xdr:col>
      <xdr:colOff>165100</xdr:colOff>
      <xdr:row>61</xdr:row>
      <xdr:rowOff>153184</xdr:rowOff>
    </xdr:to>
    <xdr:sp macro="" textlink="">
      <xdr:nvSpPr>
        <xdr:cNvPr id="256" name="楕円 255">
          <a:extLst>
            <a:ext uri="{FF2B5EF4-FFF2-40B4-BE49-F238E27FC236}">
              <a16:creationId xmlns:a16="http://schemas.microsoft.com/office/drawing/2014/main" id="{1FFCF147-FC9D-4AD8-B223-4A54E4A47DDB}"/>
            </a:ext>
          </a:extLst>
        </xdr:cNvPr>
        <xdr:cNvSpPr/>
      </xdr:nvSpPr>
      <xdr:spPr>
        <a:xfrm>
          <a:off x="6921500" y="1051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88428</xdr:rowOff>
    </xdr:from>
    <xdr:to>
      <xdr:col>41</xdr:col>
      <xdr:colOff>50800</xdr:colOff>
      <xdr:row>61</xdr:row>
      <xdr:rowOff>102384</xdr:rowOff>
    </xdr:to>
    <xdr:cxnSp macro="">
      <xdr:nvCxnSpPr>
        <xdr:cNvPr id="257" name="直線コネクタ 256">
          <a:extLst>
            <a:ext uri="{FF2B5EF4-FFF2-40B4-BE49-F238E27FC236}">
              <a16:creationId xmlns:a16="http://schemas.microsoft.com/office/drawing/2014/main" id="{0E54FAE7-1200-4151-94AD-9175965CEE4D}"/>
            </a:ext>
          </a:extLst>
        </xdr:cNvPr>
        <xdr:cNvCxnSpPr/>
      </xdr:nvCxnSpPr>
      <xdr:spPr>
        <a:xfrm flipV="1">
          <a:off x="6972300" y="10546878"/>
          <a:ext cx="889000" cy="13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122032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50F80926-2EB9-4176-A917-C3A4059E7D28}"/>
            </a:ext>
          </a:extLst>
        </xdr:cNvPr>
        <xdr:cNvSpPr txBox="1"/>
      </xdr:nvSpPr>
      <xdr:spPr>
        <a:xfrm>
          <a:off x="9327095" y="1023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136224</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C272619-B0B1-4851-B806-6574CD0616C2}"/>
            </a:ext>
          </a:extLst>
        </xdr:cNvPr>
        <xdr:cNvSpPr txBox="1"/>
      </xdr:nvSpPr>
      <xdr:spPr>
        <a:xfrm>
          <a:off x="8450795" y="1059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154965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4E2B5B3D-A1E3-4984-BA36-6607CEB3354B}"/>
            </a:ext>
          </a:extLst>
        </xdr:cNvPr>
        <xdr:cNvSpPr txBox="1"/>
      </xdr:nvSpPr>
      <xdr:spPr>
        <a:xfrm>
          <a:off x="7561795" y="1061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159783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C0D60250-7EEA-45FB-8F1F-BFFCCA8C558F}"/>
            </a:ext>
          </a:extLst>
        </xdr:cNvPr>
        <xdr:cNvSpPr txBox="1"/>
      </xdr:nvSpPr>
      <xdr:spPr>
        <a:xfrm>
          <a:off x="6672795" y="1061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108958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41BF0AF1-4D3C-4A3D-96F1-2FD80005A108}"/>
            </a:ext>
          </a:extLst>
        </xdr:cNvPr>
        <xdr:cNvSpPr txBox="1"/>
      </xdr:nvSpPr>
      <xdr:spPr>
        <a:xfrm>
          <a:off x="9327095" y="10567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143758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B1BE13A-E1EA-4F7C-891B-7140E7024724}"/>
            </a:ext>
          </a:extLst>
        </xdr:cNvPr>
        <xdr:cNvSpPr txBox="1"/>
      </xdr:nvSpPr>
      <xdr:spPr>
        <a:xfrm>
          <a:off x="8450795" y="1025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155755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7EC5D5C7-96DD-4EA5-8FC7-DDD064E946E9}"/>
            </a:ext>
          </a:extLst>
        </xdr:cNvPr>
        <xdr:cNvSpPr txBox="1"/>
      </xdr:nvSpPr>
      <xdr:spPr>
        <a:xfrm>
          <a:off x="7561795" y="10271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169711</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A95FC818-3A6D-4425-89BE-4499DF030A08}"/>
            </a:ext>
          </a:extLst>
        </xdr:cNvPr>
        <xdr:cNvSpPr txBox="1"/>
      </xdr:nvSpPr>
      <xdr:spPr>
        <a:xfrm>
          <a:off x="6672795" y="1028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2831EBF-A44F-4908-95B7-58CCB0A304A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E817231-80F2-46A5-A89F-DF33FE59F11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021955F-527A-47C2-B293-EBBB8B0BA33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930877C-3C42-4207-B216-58B150F532B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173B5C6E-7AAB-48C2-B34F-CAA0D973FCA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4FBFB8E-8A74-48B2-AF93-82DE73BB7FB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EFF3C0DF-B4A4-46D0-84E8-BECF4AF1823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E9BAA7D-5D6E-47D1-B6B7-A5B22E1B489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59C7F3A0-3AFB-49D4-B66B-4422941FE8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34C33C8-1FA3-4583-9FFA-A07459FE852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309397DF-B294-4DC3-8B79-C91931FEA75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a:extLst>
            <a:ext uri="{FF2B5EF4-FFF2-40B4-BE49-F238E27FC236}">
              <a16:creationId xmlns:a16="http://schemas.microsoft.com/office/drawing/2014/main" id="{3FE2925C-1AC6-476C-9347-F8478EEB378D}"/>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a:extLst>
            <a:ext uri="{FF2B5EF4-FFF2-40B4-BE49-F238E27FC236}">
              <a16:creationId xmlns:a16="http://schemas.microsoft.com/office/drawing/2014/main" id="{43EE28A5-2F31-4071-937C-71F4499138D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a:extLst>
            <a:ext uri="{FF2B5EF4-FFF2-40B4-BE49-F238E27FC236}">
              <a16:creationId xmlns:a16="http://schemas.microsoft.com/office/drawing/2014/main" id="{8A411983-59D5-409C-B88E-2A6FF9E7187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a:extLst>
            <a:ext uri="{FF2B5EF4-FFF2-40B4-BE49-F238E27FC236}">
              <a16:creationId xmlns:a16="http://schemas.microsoft.com/office/drawing/2014/main" id="{707E386E-D84F-473C-A76B-9D0B89498E6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a:extLst>
            <a:ext uri="{FF2B5EF4-FFF2-40B4-BE49-F238E27FC236}">
              <a16:creationId xmlns:a16="http://schemas.microsoft.com/office/drawing/2014/main" id="{71FD1810-8715-4C21-AF55-F18A6709E68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a:extLst>
            <a:ext uri="{FF2B5EF4-FFF2-40B4-BE49-F238E27FC236}">
              <a16:creationId xmlns:a16="http://schemas.microsoft.com/office/drawing/2014/main" id="{8C6DBECF-E1FD-47AF-9963-B7F13AAF873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a:extLst>
            <a:ext uri="{FF2B5EF4-FFF2-40B4-BE49-F238E27FC236}">
              <a16:creationId xmlns:a16="http://schemas.microsoft.com/office/drawing/2014/main" id="{92330F6E-D374-4625-AC82-BCBDFFB61BB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a:extLst>
            <a:ext uri="{FF2B5EF4-FFF2-40B4-BE49-F238E27FC236}">
              <a16:creationId xmlns:a16="http://schemas.microsoft.com/office/drawing/2014/main" id="{01C873AE-9959-4A7B-A161-2FAB42D39D2F}"/>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a:extLst>
            <a:ext uri="{FF2B5EF4-FFF2-40B4-BE49-F238E27FC236}">
              <a16:creationId xmlns:a16="http://schemas.microsoft.com/office/drawing/2014/main" id="{2010AE27-B5E4-4A1B-8A37-08B5D762D09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a:extLst>
            <a:ext uri="{FF2B5EF4-FFF2-40B4-BE49-F238E27FC236}">
              <a16:creationId xmlns:a16="http://schemas.microsoft.com/office/drawing/2014/main" id="{6D9458C2-A5D8-4B4D-9F96-353C6086E5F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a:extLst>
            <a:ext uri="{FF2B5EF4-FFF2-40B4-BE49-F238E27FC236}">
              <a16:creationId xmlns:a16="http://schemas.microsoft.com/office/drawing/2014/main" id="{112752D9-3297-4DA5-AF1C-49D1596FD708}"/>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a:extLst>
            <a:ext uri="{FF2B5EF4-FFF2-40B4-BE49-F238E27FC236}">
              <a16:creationId xmlns:a16="http://schemas.microsoft.com/office/drawing/2014/main" id="{D0D72673-FDD3-4907-A484-0E6EA388330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2883C548-0554-43B4-B554-28BAEE14651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5B51FC1B-9AC9-4A4C-8964-B4F4CF27F92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291" name="直線コネクタ 290">
          <a:extLst>
            <a:ext uri="{FF2B5EF4-FFF2-40B4-BE49-F238E27FC236}">
              <a16:creationId xmlns:a16="http://schemas.microsoft.com/office/drawing/2014/main" id="{D9B77418-D2D0-48BC-8FA9-789F47F37F15}"/>
            </a:ext>
          </a:extLst>
        </xdr:cNvPr>
        <xdr:cNvCxnSpPr/>
      </xdr:nvCxnSpPr>
      <xdr:spPr>
        <a:xfrm flipV="1">
          <a:off x="4634865" y="13486312"/>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292" name="【公営住宅】&#10;有形固定資産減価償却率最小値テキスト">
          <a:extLst>
            <a:ext uri="{FF2B5EF4-FFF2-40B4-BE49-F238E27FC236}">
              <a16:creationId xmlns:a16="http://schemas.microsoft.com/office/drawing/2014/main" id="{95678CB4-D747-422A-AD34-6F42AE25BA95}"/>
            </a:ext>
          </a:extLst>
        </xdr:cNvPr>
        <xdr:cNvSpPr txBox="1"/>
      </xdr:nvSpPr>
      <xdr:spPr>
        <a:xfrm>
          <a:off x="4673600" y="149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293" name="直線コネクタ 292">
          <a:extLst>
            <a:ext uri="{FF2B5EF4-FFF2-40B4-BE49-F238E27FC236}">
              <a16:creationId xmlns:a16="http://schemas.microsoft.com/office/drawing/2014/main" id="{5327A2AE-13E3-4735-A039-6B9A3A1B0D08}"/>
            </a:ext>
          </a:extLst>
        </xdr:cNvPr>
        <xdr:cNvCxnSpPr/>
      </xdr:nvCxnSpPr>
      <xdr:spPr>
        <a:xfrm>
          <a:off x="4546600" y="1490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DF427BF4-83CE-41D3-BB80-1A5252372F1F}"/>
            </a:ext>
          </a:extLst>
        </xdr:cNvPr>
        <xdr:cNvSpPr txBox="1"/>
      </xdr:nvSpPr>
      <xdr:spPr>
        <a:xfrm>
          <a:off x="4673600" y="1326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295" name="直線コネクタ 294">
          <a:extLst>
            <a:ext uri="{FF2B5EF4-FFF2-40B4-BE49-F238E27FC236}">
              <a16:creationId xmlns:a16="http://schemas.microsoft.com/office/drawing/2014/main" id="{0211A93E-3AD8-4212-B316-CA3F76BE513A}"/>
            </a:ext>
          </a:extLst>
        </xdr:cNvPr>
        <xdr:cNvCxnSpPr/>
      </xdr:nvCxnSpPr>
      <xdr:spPr>
        <a:xfrm>
          <a:off x="4546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104883</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D5E8E8EF-3005-473E-9E26-21F432603C6E}"/>
            </a:ext>
          </a:extLst>
        </xdr:cNvPr>
        <xdr:cNvSpPr txBox="1"/>
      </xdr:nvSpPr>
      <xdr:spPr>
        <a:xfrm>
          <a:off x="4673600" y="14163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297" name="フローチャート: 判断 296">
          <a:extLst>
            <a:ext uri="{FF2B5EF4-FFF2-40B4-BE49-F238E27FC236}">
              <a16:creationId xmlns:a16="http://schemas.microsoft.com/office/drawing/2014/main" id="{7B92F4AA-A817-4570-A4A6-04C36FBDF88B}"/>
            </a:ext>
          </a:extLst>
        </xdr:cNvPr>
        <xdr:cNvSpPr/>
      </xdr:nvSpPr>
      <xdr:spPr>
        <a:xfrm>
          <a:off x="45847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298" name="フローチャート: 判断 297">
          <a:extLst>
            <a:ext uri="{FF2B5EF4-FFF2-40B4-BE49-F238E27FC236}">
              <a16:creationId xmlns:a16="http://schemas.microsoft.com/office/drawing/2014/main" id="{1AA22D60-AE7D-45D2-8E7F-90377011B06D}"/>
            </a:ext>
          </a:extLst>
        </xdr:cNvPr>
        <xdr:cNvSpPr/>
      </xdr:nvSpPr>
      <xdr:spPr>
        <a:xfrm>
          <a:off x="3746500" y="142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299" name="フローチャート: 判断 298">
          <a:extLst>
            <a:ext uri="{FF2B5EF4-FFF2-40B4-BE49-F238E27FC236}">
              <a16:creationId xmlns:a16="http://schemas.microsoft.com/office/drawing/2014/main" id="{3413F46D-04D6-40ED-A1DE-2C322B777802}"/>
            </a:ext>
          </a:extLst>
        </xdr:cNvPr>
        <xdr:cNvSpPr/>
      </xdr:nvSpPr>
      <xdr:spPr>
        <a:xfrm>
          <a:off x="2857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300" name="フローチャート: 判断 299">
          <a:extLst>
            <a:ext uri="{FF2B5EF4-FFF2-40B4-BE49-F238E27FC236}">
              <a16:creationId xmlns:a16="http://schemas.microsoft.com/office/drawing/2014/main" id="{933FB1F7-622C-49C2-A5F4-300CCF63EF3F}"/>
            </a:ext>
          </a:extLst>
        </xdr:cNvPr>
        <xdr:cNvSpPr/>
      </xdr:nvSpPr>
      <xdr:spPr>
        <a:xfrm>
          <a:off x="1968500" y="1430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301" name="フローチャート: 判断 300">
          <a:extLst>
            <a:ext uri="{FF2B5EF4-FFF2-40B4-BE49-F238E27FC236}">
              <a16:creationId xmlns:a16="http://schemas.microsoft.com/office/drawing/2014/main" id="{26093150-E248-4547-A6DF-D453B03C8170}"/>
            </a:ext>
          </a:extLst>
        </xdr:cNvPr>
        <xdr:cNvSpPr/>
      </xdr:nvSpPr>
      <xdr:spPr>
        <a:xfrm>
          <a:off x="1079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111754D-75D4-48CC-A9E4-AF1EBDC1C0D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9A1EE42-2194-415B-B909-8EBECA37731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9D79E6D-749D-4D4C-8721-3818E2C583A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1AB7F24C-6893-44DA-A210-A316684E375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AE1A0D5F-4A49-4764-BF42-EF237E8447A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124461</xdr:rowOff>
    </xdr:from>
    <xdr:to>
      <xdr:col>24</xdr:col>
      <xdr:colOff>114300</xdr:colOff>
      <xdr:row>85</xdr:row>
      <xdr:rowOff>54611</xdr:rowOff>
    </xdr:to>
    <xdr:sp macro="" textlink="">
      <xdr:nvSpPr>
        <xdr:cNvPr id="307" name="楕円 306">
          <a:extLst>
            <a:ext uri="{FF2B5EF4-FFF2-40B4-BE49-F238E27FC236}">
              <a16:creationId xmlns:a16="http://schemas.microsoft.com/office/drawing/2014/main" id="{23ADCE5C-347E-4BE8-8CD8-5C85E1D427AE}"/>
            </a:ext>
          </a:extLst>
        </xdr:cNvPr>
        <xdr:cNvSpPr/>
      </xdr:nvSpPr>
      <xdr:spPr>
        <a:xfrm>
          <a:off x="45847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102888</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AF6F45AE-FF78-4C5D-BA1C-52D67523FF2B}"/>
            </a:ext>
          </a:extLst>
        </xdr:cNvPr>
        <xdr:cNvSpPr txBox="1"/>
      </xdr:nvSpPr>
      <xdr:spPr>
        <a:xfrm>
          <a:off x="4673600"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96701</xdr:rowOff>
    </xdr:from>
    <xdr:to>
      <xdr:col>20</xdr:col>
      <xdr:colOff>38100</xdr:colOff>
      <xdr:row>85</xdr:row>
      <xdr:rowOff>26851</xdr:rowOff>
    </xdr:to>
    <xdr:sp macro="" textlink="">
      <xdr:nvSpPr>
        <xdr:cNvPr id="309" name="楕円 308">
          <a:extLst>
            <a:ext uri="{FF2B5EF4-FFF2-40B4-BE49-F238E27FC236}">
              <a16:creationId xmlns:a16="http://schemas.microsoft.com/office/drawing/2014/main" id="{EA720D1F-5D8D-4C8D-9D02-D42D126AD643}"/>
            </a:ext>
          </a:extLst>
        </xdr:cNvPr>
        <xdr:cNvSpPr/>
      </xdr:nvSpPr>
      <xdr:spPr>
        <a:xfrm>
          <a:off x="3746500" y="1449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147501</xdr:rowOff>
    </xdr:from>
    <xdr:to>
      <xdr:col>24</xdr:col>
      <xdr:colOff>63500</xdr:colOff>
      <xdr:row>85</xdr:row>
      <xdr:rowOff>3811</xdr:rowOff>
    </xdr:to>
    <xdr:cxnSp macro="">
      <xdr:nvCxnSpPr>
        <xdr:cNvPr id="310" name="直線コネクタ 309">
          <a:extLst>
            <a:ext uri="{FF2B5EF4-FFF2-40B4-BE49-F238E27FC236}">
              <a16:creationId xmlns:a16="http://schemas.microsoft.com/office/drawing/2014/main" id="{82372942-3444-47E1-A3A2-9AC86996B04D}"/>
            </a:ext>
          </a:extLst>
        </xdr:cNvPr>
        <xdr:cNvCxnSpPr/>
      </xdr:nvCxnSpPr>
      <xdr:spPr>
        <a:xfrm>
          <a:off x="3797300" y="14549301"/>
          <a:ext cx="8382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127726</xdr:rowOff>
    </xdr:from>
    <xdr:to>
      <xdr:col>15</xdr:col>
      <xdr:colOff>101600</xdr:colOff>
      <xdr:row>85</xdr:row>
      <xdr:rowOff>57876</xdr:rowOff>
    </xdr:to>
    <xdr:sp macro="" textlink="">
      <xdr:nvSpPr>
        <xdr:cNvPr id="311" name="楕円 310">
          <a:extLst>
            <a:ext uri="{FF2B5EF4-FFF2-40B4-BE49-F238E27FC236}">
              <a16:creationId xmlns:a16="http://schemas.microsoft.com/office/drawing/2014/main" id="{971AB41F-239B-4A8C-AE2F-755A8A6899C1}"/>
            </a:ext>
          </a:extLst>
        </xdr:cNvPr>
        <xdr:cNvSpPr/>
      </xdr:nvSpPr>
      <xdr:spPr>
        <a:xfrm>
          <a:off x="2857500" y="1452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147501</xdr:rowOff>
    </xdr:from>
    <xdr:to>
      <xdr:col>19</xdr:col>
      <xdr:colOff>177800</xdr:colOff>
      <xdr:row>85</xdr:row>
      <xdr:rowOff>7076</xdr:rowOff>
    </xdr:to>
    <xdr:cxnSp macro="">
      <xdr:nvCxnSpPr>
        <xdr:cNvPr id="312" name="直線コネクタ 311">
          <a:extLst>
            <a:ext uri="{FF2B5EF4-FFF2-40B4-BE49-F238E27FC236}">
              <a16:creationId xmlns:a16="http://schemas.microsoft.com/office/drawing/2014/main" id="{FB77F443-346F-4F20-A46C-1A118167EDA5}"/>
            </a:ext>
          </a:extLst>
        </xdr:cNvPr>
        <xdr:cNvCxnSpPr/>
      </xdr:nvCxnSpPr>
      <xdr:spPr>
        <a:xfrm flipV="1">
          <a:off x="2908300" y="1454930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117929</xdr:rowOff>
    </xdr:from>
    <xdr:to>
      <xdr:col>10</xdr:col>
      <xdr:colOff>165100</xdr:colOff>
      <xdr:row>85</xdr:row>
      <xdr:rowOff>48079</xdr:rowOff>
    </xdr:to>
    <xdr:sp macro="" textlink="">
      <xdr:nvSpPr>
        <xdr:cNvPr id="313" name="楕円 312">
          <a:extLst>
            <a:ext uri="{FF2B5EF4-FFF2-40B4-BE49-F238E27FC236}">
              <a16:creationId xmlns:a16="http://schemas.microsoft.com/office/drawing/2014/main" id="{D2B5C2DD-5B77-4E88-AC96-E9D1E815104B}"/>
            </a:ext>
          </a:extLst>
        </xdr:cNvPr>
        <xdr:cNvSpPr/>
      </xdr:nvSpPr>
      <xdr:spPr>
        <a:xfrm>
          <a:off x="19685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168729</xdr:rowOff>
    </xdr:from>
    <xdr:to>
      <xdr:col>15</xdr:col>
      <xdr:colOff>50800</xdr:colOff>
      <xdr:row>85</xdr:row>
      <xdr:rowOff>7076</xdr:rowOff>
    </xdr:to>
    <xdr:cxnSp macro="">
      <xdr:nvCxnSpPr>
        <xdr:cNvPr id="314" name="直線コネクタ 313">
          <a:extLst>
            <a:ext uri="{FF2B5EF4-FFF2-40B4-BE49-F238E27FC236}">
              <a16:creationId xmlns:a16="http://schemas.microsoft.com/office/drawing/2014/main" id="{0D6DF896-3508-42CF-927A-84C1205481C6}"/>
            </a:ext>
          </a:extLst>
        </xdr:cNvPr>
        <xdr:cNvCxnSpPr/>
      </xdr:nvCxnSpPr>
      <xdr:spPr>
        <a:xfrm>
          <a:off x="2019300" y="1457052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96701</xdr:rowOff>
    </xdr:from>
    <xdr:to>
      <xdr:col>6</xdr:col>
      <xdr:colOff>38100</xdr:colOff>
      <xdr:row>85</xdr:row>
      <xdr:rowOff>26851</xdr:rowOff>
    </xdr:to>
    <xdr:sp macro="" textlink="">
      <xdr:nvSpPr>
        <xdr:cNvPr id="315" name="楕円 314">
          <a:extLst>
            <a:ext uri="{FF2B5EF4-FFF2-40B4-BE49-F238E27FC236}">
              <a16:creationId xmlns:a16="http://schemas.microsoft.com/office/drawing/2014/main" id="{30D3B80C-E2CC-4218-8919-0ED793FE791D}"/>
            </a:ext>
          </a:extLst>
        </xdr:cNvPr>
        <xdr:cNvSpPr/>
      </xdr:nvSpPr>
      <xdr:spPr>
        <a:xfrm>
          <a:off x="1079500" y="1449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147501</xdr:rowOff>
    </xdr:from>
    <xdr:to>
      <xdr:col>10</xdr:col>
      <xdr:colOff>114300</xdr:colOff>
      <xdr:row>84</xdr:row>
      <xdr:rowOff>168729</xdr:rowOff>
    </xdr:to>
    <xdr:cxnSp macro="">
      <xdr:nvCxnSpPr>
        <xdr:cNvPr id="316" name="直線コネクタ 315">
          <a:extLst>
            <a:ext uri="{FF2B5EF4-FFF2-40B4-BE49-F238E27FC236}">
              <a16:creationId xmlns:a16="http://schemas.microsoft.com/office/drawing/2014/main" id="{2BF7DF83-6116-43CC-BD0A-C740E0388CAF}"/>
            </a:ext>
          </a:extLst>
        </xdr:cNvPr>
        <xdr:cNvCxnSpPr/>
      </xdr:nvCxnSpPr>
      <xdr:spPr>
        <a:xfrm>
          <a:off x="1130300" y="14549301"/>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15620</xdr:rowOff>
    </xdr:from>
    <xdr:ext cx="405111" cy="259045"/>
    <xdr:sp macro="" textlink="">
      <xdr:nvSpPr>
        <xdr:cNvPr id="317" name="n_1aveValue【公営住宅】&#10;有形固定資産減価償却率">
          <a:extLst>
            <a:ext uri="{FF2B5EF4-FFF2-40B4-BE49-F238E27FC236}">
              <a16:creationId xmlns:a16="http://schemas.microsoft.com/office/drawing/2014/main" id="{98DC9653-551B-4E13-9874-DF1BF04D7E06}"/>
            </a:ext>
          </a:extLst>
        </xdr:cNvPr>
        <xdr:cNvSpPr txBox="1"/>
      </xdr:nvSpPr>
      <xdr:spPr>
        <a:xfrm>
          <a:off x="3582044" y="14074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18885</xdr:rowOff>
    </xdr:from>
    <xdr:ext cx="405111" cy="259045"/>
    <xdr:sp macro="" textlink="">
      <xdr:nvSpPr>
        <xdr:cNvPr id="318" name="n_2aveValue【公営住宅】&#10;有形固定資産減価償却率">
          <a:extLst>
            <a:ext uri="{FF2B5EF4-FFF2-40B4-BE49-F238E27FC236}">
              <a16:creationId xmlns:a16="http://schemas.microsoft.com/office/drawing/2014/main" id="{0B2879CD-792E-42A2-88A4-0BAB7CA93B47}"/>
            </a:ext>
          </a:extLst>
        </xdr:cNvPr>
        <xdr:cNvSpPr txBox="1"/>
      </xdr:nvSpPr>
      <xdr:spPr>
        <a:xfrm>
          <a:off x="2705744" y="1407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22151</xdr:rowOff>
    </xdr:from>
    <xdr:ext cx="405111" cy="259045"/>
    <xdr:sp macro="" textlink="">
      <xdr:nvSpPr>
        <xdr:cNvPr id="319" name="n_3aveValue【公営住宅】&#10;有形固定資産減価償却率">
          <a:extLst>
            <a:ext uri="{FF2B5EF4-FFF2-40B4-BE49-F238E27FC236}">
              <a16:creationId xmlns:a16="http://schemas.microsoft.com/office/drawing/2014/main" id="{581523F0-8F0E-4763-A61D-E1A74AFC368F}"/>
            </a:ext>
          </a:extLst>
        </xdr:cNvPr>
        <xdr:cNvSpPr txBox="1"/>
      </xdr:nvSpPr>
      <xdr:spPr>
        <a:xfrm>
          <a:off x="1816744" y="1408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4190</xdr:rowOff>
    </xdr:from>
    <xdr:ext cx="405111" cy="259045"/>
    <xdr:sp macro="" textlink="">
      <xdr:nvSpPr>
        <xdr:cNvPr id="320" name="n_4aveValue【公営住宅】&#10;有形固定資産減価償却率">
          <a:extLst>
            <a:ext uri="{FF2B5EF4-FFF2-40B4-BE49-F238E27FC236}">
              <a16:creationId xmlns:a16="http://schemas.microsoft.com/office/drawing/2014/main" id="{5C62CD04-C9BF-4BA6-BFFE-D276AFA0D909}"/>
            </a:ext>
          </a:extLst>
        </xdr:cNvPr>
        <xdr:cNvSpPr txBox="1"/>
      </xdr:nvSpPr>
      <xdr:spPr>
        <a:xfrm>
          <a:off x="9277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17978</xdr:rowOff>
    </xdr:from>
    <xdr:ext cx="405111" cy="259045"/>
    <xdr:sp macro="" textlink="">
      <xdr:nvSpPr>
        <xdr:cNvPr id="321" name="n_1mainValue【公営住宅】&#10;有形固定資産減価償却率">
          <a:extLst>
            <a:ext uri="{FF2B5EF4-FFF2-40B4-BE49-F238E27FC236}">
              <a16:creationId xmlns:a16="http://schemas.microsoft.com/office/drawing/2014/main" id="{FF23F45A-D86B-4AE6-B6E6-7967AD071356}"/>
            </a:ext>
          </a:extLst>
        </xdr:cNvPr>
        <xdr:cNvSpPr txBox="1"/>
      </xdr:nvSpPr>
      <xdr:spPr>
        <a:xfrm>
          <a:off x="3582044" y="1459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49003</xdr:rowOff>
    </xdr:from>
    <xdr:ext cx="405111" cy="259045"/>
    <xdr:sp macro="" textlink="">
      <xdr:nvSpPr>
        <xdr:cNvPr id="322" name="n_2mainValue【公営住宅】&#10;有形固定資産減価償却率">
          <a:extLst>
            <a:ext uri="{FF2B5EF4-FFF2-40B4-BE49-F238E27FC236}">
              <a16:creationId xmlns:a16="http://schemas.microsoft.com/office/drawing/2014/main" id="{AA459679-9562-4461-9018-B300ECDD74A1}"/>
            </a:ext>
          </a:extLst>
        </xdr:cNvPr>
        <xdr:cNvSpPr txBox="1"/>
      </xdr:nvSpPr>
      <xdr:spPr>
        <a:xfrm>
          <a:off x="2705744" y="1462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39206</xdr:rowOff>
    </xdr:from>
    <xdr:ext cx="405111" cy="259045"/>
    <xdr:sp macro="" textlink="">
      <xdr:nvSpPr>
        <xdr:cNvPr id="323" name="n_3mainValue【公営住宅】&#10;有形固定資産減価償却率">
          <a:extLst>
            <a:ext uri="{FF2B5EF4-FFF2-40B4-BE49-F238E27FC236}">
              <a16:creationId xmlns:a16="http://schemas.microsoft.com/office/drawing/2014/main" id="{7CD12370-3CF4-4315-85D4-02B6F94519A2}"/>
            </a:ext>
          </a:extLst>
        </xdr:cNvPr>
        <xdr:cNvSpPr txBox="1"/>
      </xdr:nvSpPr>
      <xdr:spPr>
        <a:xfrm>
          <a:off x="1816744" y="1461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17978</xdr:rowOff>
    </xdr:from>
    <xdr:ext cx="405111" cy="259045"/>
    <xdr:sp macro="" textlink="">
      <xdr:nvSpPr>
        <xdr:cNvPr id="324" name="n_4mainValue【公営住宅】&#10;有形固定資産減価償却率">
          <a:extLst>
            <a:ext uri="{FF2B5EF4-FFF2-40B4-BE49-F238E27FC236}">
              <a16:creationId xmlns:a16="http://schemas.microsoft.com/office/drawing/2014/main" id="{A4F11120-07AA-43BE-AED8-204C0C53893B}"/>
            </a:ext>
          </a:extLst>
        </xdr:cNvPr>
        <xdr:cNvSpPr txBox="1"/>
      </xdr:nvSpPr>
      <xdr:spPr>
        <a:xfrm>
          <a:off x="927744" y="1459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3B0A8FA0-AAF0-4560-95AC-85197981596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64F732C5-0D5D-41D4-A0DD-671BE284963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31D39FDB-4DDF-4548-AF09-F36FFB924D5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B3465395-F80D-4953-9731-59231759463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11BF6B2D-CF95-4376-9809-FEB8D9B0102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052EC268-2B04-416C-81DA-47B77AEFC08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4DEAA0F4-210A-41CF-915D-F2DD598CC40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1702879B-B7B6-4521-9A84-4316F3BD330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BF27B587-8CD4-4FC9-8815-7796837AE97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E7202FC9-57CB-430D-BE1B-53197BFFBF0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5" name="直線コネクタ 334">
          <a:extLst>
            <a:ext uri="{FF2B5EF4-FFF2-40B4-BE49-F238E27FC236}">
              <a16:creationId xmlns:a16="http://schemas.microsoft.com/office/drawing/2014/main" id="{80711315-88EF-41A4-8D2F-BD6BC7048EA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6" name="テキスト ボックス 335">
          <a:extLst>
            <a:ext uri="{FF2B5EF4-FFF2-40B4-BE49-F238E27FC236}">
              <a16:creationId xmlns:a16="http://schemas.microsoft.com/office/drawing/2014/main" id="{A27811E4-9CBA-4192-881C-6038F721F69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7" name="直線コネクタ 336">
          <a:extLst>
            <a:ext uri="{FF2B5EF4-FFF2-40B4-BE49-F238E27FC236}">
              <a16:creationId xmlns:a16="http://schemas.microsoft.com/office/drawing/2014/main" id="{A37704B3-8C7B-4701-A6CF-C2F6F2AAFAB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8" name="テキスト ボックス 337">
          <a:extLst>
            <a:ext uri="{FF2B5EF4-FFF2-40B4-BE49-F238E27FC236}">
              <a16:creationId xmlns:a16="http://schemas.microsoft.com/office/drawing/2014/main" id="{AD885300-865B-45EC-B823-47F7EB5FD2E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9" name="直線コネクタ 338">
          <a:extLst>
            <a:ext uri="{FF2B5EF4-FFF2-40B4-BE49-F238E27FC236}">
              <a16:creationId xmlns:a16="http://schemas.microsoft.com/office/drawing/2014/main" id="{974DFAF4-B58E-4DCD-8778-62EFFDE73A7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0" name="テキスト ボックス 339">
          <a:extLst>
            <a:ext uri="{FF2B5EF4-FFF2-40B4-BE49-F238E27FC236}">
              <a16:creationId xmlns:a16="http://schemas.microsoft.com/office/drawing/2014/main" id="{EE921058-428D-4DE9-99ED-6ED92FCC603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1" name="直線コネクタ 340">
          <a:extLst>
            <a:ext uri="{FF2B5EF4-FFF2-40B4-BE49-F238E27FC236}">
              <a16:creationId xmlns:a16="http://schemas.microsoft.com/office/drawing/2014/main" id="{C92B8781-F58E-45E2-8CA2-1E4966D8D48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2" name="テキスト ボックス 341">
          <a:extLst>
            <a:ext uri="{FF2B5EF4-FFF2-40B4-BE49-F238E27FC236}">
              <a16:creationId xmlns:a16="http://schemas.microsoft.com/office/drawing/2014/main" id="{F4712FF9-124C-46EC-8EDE-5CD33E6C083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3" name="直線コネクタ 342">
          <a:extLst>
            <a:ext uri="{FF2B5EF4-FFF2-40B4-BE49-F238E27FC236}">
              <a16:creationId xmlns:a16="http://schemas.microsoft.com/office/drawing/2014/main" id="{FFD76CD1-4E1A-42C7-A504-5BB3AAD1FFE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4" name="テキスト ボックス 343">
          <a:extLst>
            <a:ext uri="{FF2B5EF4-FFF2-40B4-BE49-F238E27FC236}">
              <a16:creationId xmlns:a16="http://schemas.microsoft.com/office/drawing/2014/main" id="{A0EF1164-F32D-40E9-8FFF-841185EC3C95}"/>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0A1CFE19-B4F1-459C-BC91-7603EB3D0F3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70FC94F1-2BE6-4933-9330-5081C150824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1709B502-10C1-4F07-908F-E1A31948761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348" name="直線コネクタ 347">
          <a:extLst>
            <a:ext uri="{FF2B5EF4-FFF2-40B4-BE49-F238E27FC236}">
              <a16:creationId xmlns:a16="http://schemas.microsoft.com/office/drawing/2014/main" id="{ABEE7E53-CA44-43D7-A2E4-D18006D4E1BD}"/>
            </a:ext>
          </a:extLst>
        </xdr:cNvPr>
        <xdr:cNvCxnSpPr/>
      </xdr:nvCxnSpPr>
      <xdr:spPr>
        <a:xfrm flipV="1">
          <a:off x="10476865" y="13413994"/>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349" name="【公営住宅】&#10;一人当たり面積最小値テキスト">
          <a:extLst>
            <a:ext uri="{FF2B5EF4-FFF2-40B4-BE49-F238E27FC236}">
              <a16:creationId xmlns:a16="http://schemas.microsoft.com/office/drawing/2014/main" id="{AF14D7BE-67EF-4A4D-9F2A-46F25C6EDCB6}"/>
            </a:ext>
          </a:extLst>
        </xdr:cNvPr>
        <xdr:cNvSpPr txBox="1"/>
      </xdr:nvSpPr>
      <xdr:spPr>
        <a:xfrm>
          <a:off x="10515600" y="1483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350" name="直線コネクタ 349">
          <a:extLst>
            <a:ext uri="{FF2B5EF4-FFF2-40B4-BE49-F238E27FC236}">
              <a16:creationId xmlns:a16="http://schemas.microsoft.com/office/drawing/2014/main" id="{9C1C75B2-1A68-4322-9E96-5BC01ED59005}"/>
            </a:ext>
          </a:extLst>
        </xdr:cNvPr>
        <xdr:cNvCxnSpPr/>
      </xdr:nvCxnSpPr>
      <xdr:spPr>
        <a:xfrm>
          <a:off x="10388600" y="1483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351" name="【公営住宅】&#10;一人当たり面積最大値テキスト">
          <a:extLst>
            <a:ext uri="{FF2B5EF4-FFF2-40B4-BE49-F238E27FC236}">
              <a16:creationId xmlns:a16="http://schemas.microsoft.com/office/drawing/2014/main" id="{9F9F862F-B8A6-4BDB-BBE3-DF1622B6D9B0}"/>
            </a:ext>
          </a:extLst>
        </xdr:cNvPr>
        <xdr:cNvSpPr txBox="1"/>
      </xdr:nvSpPr>
      <xdr:spPr>
        <a:xfrm>
          <a:off x="10515600" y="1318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352" name="直線コネクタ 351">
          <a:extLst>
            <a:ext uri="{FF2B5EF4-FFF2-40B4-BE49-F238E27FC236}">
              <a16:creationId xmlns:a16="http://schemas.microsoft.com/office/drawing/2014/main" id="{93E934C0-F92C-49F8-9634-0BB0FFFC83C8}"/>
            </a:ext>
          </a:extLst>
        </xdr:cNvPr>
        <xdr:cNvCxnSpPr/>
      </xdr:nvCxnSpPr>
      <xdr:spPr>
        <a:xfrm>
          <a:off x="10388600" y="13413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151401</xdr:rowOff>
    </xdr:from>
    <xdr:ext cx="469744" cy="259045"/>
    <xdr:sp macro="" textlink="">
      <xdr:nvSpPr>
        <xdr:cNvPr id="353" name="【公営住宅】&#10;一人当たり面積平均値テキスト">
          <a:extLst>
            <a:ext uri="{FF2B5EF4-FFF2-40B4-BE49-F238E27FC236}">
              <a16:creationId xmlns:a16="http://schemas.microsoft.com/office/drawing/2014/main" id="{4F496746-B077-4A29-A114-0DB716299500}"/>
            </a:ext>
          </a:extLst>
        </xdr:cNvPr>
        <xdr:cNvSpPr txBox="1"/>
      </xdr:nvSpPr>
      <xdr:spPr>
        <a:xfrm>
          <a:off x="10515600" y="14381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354" name="フローチャート: 判断 353">
          <a:extLst>
            <a:ext uri="{FF2B5EF4-FFF2-40B4-BE49-F238E27FC236}">
              <a16:creationId xmlns:a16="http://schemas.microsoft.com/office/drawing/2014/main" id="{FAB1E609-057C-482D-9A12-CAB40CB93205}"/>
            </a:ext>
          </a:extLst>
        </xdr:cNvPr>
        <xdr:cNvSpPr/>
      </xdr:nvSpPr>
      <xdr:spPr>
        <a:xfrm>
          <a:off x="104267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355" name="フローチャート: 判断 354">
          <a:extLst>
            <a:ext uri="{FF2B5EF4-FFF2-40B4-BE49-F238E27FC236}">
              <a16:creationId xmlns:a16="http://schemas.microsoft.com/office/drawing/2014/main" id="{9926DCE3-70B4-40C5-848F-F4C37E0675D9}"/>
            </a:ext>
          </a:extLst>
        </xdr:cNvPr>
        <xdr:cNvSpPr/>
      </xdr:nvSpPr>
      <xdr:spPr>
        <a:xfrm>
          <a:off x="95885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56" name="フローチャート: 判断 355">
          <a:extLst>
            <a:ext uri="{FF2B5EF4-FFF2-40B4-BE49-F238E27FC236}">
              <a16:creationId xmlns:a16="http://schemas.microsoft.com/office/drawing/2014/main" id="{6DE34218-7BC9-445F-B161-781D33D789F1}"/>
            </a:ext>
          </a:extLst>
        </xdr:cNvPr>
        <xdr:cNvSpPr/>
      </xdr:nvSpPr>
      <xdr:spPr>
        <a:xfrm>
          <a:off x="8699500" y="1453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357" name="フローチャート: 判断 356">
          <a:extLst>
            <a:ext uri="{FF2B5EF4-FFF2-40B4-BE49-F238E27FC236}">
              <a16:creationId xmlns:a16="http://schemas.microsoft.com/office/drawing/2014/main" id="{C09900E1-105A-4668-87F2-D6CB20891BAF}"/>
            </a:ext>
          </a:extLst>
        </xdr:cNvPr>
        <xdr:cNvSpPr/>
      </xdr:nvSpPr>
      <xdr:spPr>
        <a:xfrm>
          <a:off x="7810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358" name="フローチャート: 判断 357">
          <a:extLst>
            <a:ext uri="{FF2B5EF4-FFF2-40B4-BE49-F238E27FC236}">
              <a16:creationId xmlns:a16="http://schemas.microsoft.com/office/drawing/2014/main" id="{4512B8E7-48D0-40BA-B70D-7F240159039E}"/>
            </a:ext>
          </a:extLst>
        </xdr:cNvPr>
        <xdr:cNvSpPr/>
      </xdr:nvSpPr>
      <xdr:spPr>
        <a:xfrm>
          <a:off x="69215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422DE2B-38BF-44E9-AFB5-8643B4080DC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065AE65-5DD0-4D19-AEC1-7CAE4309DCD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7EB5391-BB2B-4331-AE4E-6D22D9F1D56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F892DA88-F8F6-442A-923F-BBA948F9166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B10514FA-061C-47B0-8521-5DA12540CF3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169163</xdr:rowOff>
    </xdr:from>
    <xdr:to>
      <xdr:col>55</xdr:col>
      <xdr:colOff>50800</xdr:colOff>
      <xdr:row>85</xdr:row>
      <xdr:rowOff>99313</xdr:rowOff>
    </xdr:to>
    <xdr:sp macro="" textlink="">
      <xdr:nvSpPr>
        <xdr:cNvPr id="364" name="楕円 363">
          <a:extLst>
            <a:ext uri="{FF2B5EF4-FFF2-40B4-BE49-F238E27FC236}">
              <a16:creationId xmlns:a16="http://schemas.microsoft.com/office/drawing/2014/main" id="{7BEA601D-6863-4FC6-9636-83CC473F5338}"/>
            </a:ext>
          </a:extLst>
        </xdr:cNvPr>
        <xdr:cNvSpPr/>
      </xdr:nvSpPr>
      <xdr:spPr>
        <a:xfrm>
          <a:off x="10426700" y="1457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147590</xdr:rowOff>
    </xdr:from>
    <xdr:ext cx="469744" cy="259045"/>
    <xdr:sp macro="" textlink="">
      <xdr:nvSpPr>
        <xdr:cNvPr id="365" name="【公営住宅】&#10;一人当たり面積該当値テキスト">
          <a:extLst>
            <a:ext uri="{FF2B5EF4-FFF2-40B4-BE49-F238E27FC236}">
              <a16:creationId xmlns:a16="http://schemas.microsoft.com/office/drawing/2014/main" id="{4E4E8AF0-FEE8-4696-9144-6B5762CC42D2}"/>
            </a:ext>
          </a:extLst>
        </xdr:cNvPr>
        <xdr:cNvSpPr txBox="1"/>
      </xdr:nvSpPr>
      <xdr:spPr>
        <a:xfrm>
          <a:off x="10515600" y="1454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1905</xdr:rowOff>
    </xdr:from>
    <xdr:to>
      <xdr:col>50</xdr:col>
      <xdr:colOff>165100</xdr:colOff>
      <xdr:row>85</xdr:row>
      <xdr:rowOff>103505</xdr:rowOff>
    </xdr:to>
    <xdr:sp macro="" textlink="">
      <xdr:nvSpPr>
        <xdr:cNvPr id="366" name="楕円 365">
          <a:extLst>
            <a:ext uri="{FF2B5EF4-FFF2-40B4-BE49-F238E27FC236}">
              <a16:creationId xmlns:a16="http://schemas.microsoft.com/office/drawing/2014/main" id="{8CA46000-DC64-499F-8D98-95901BD48791}"/>
            </a:ext>
          </a:extLst>
        </xdr:cNvPr>
        <xdr:cNvSpPr/>
      </xdr:nvSpPr>
      <xdr:spPr>
        <a:xfrm>
          <a:off x="9588500" y="1457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48513</xdr:rowOff>
    </xdr:from>
    <xdr:to>
      <xdr:col>55</xdr:col>
      <xdr:colOff>0</xdr:colOff>
      <xdr:row>85</xdr:row>
      <xdr:rowOff>52705</xdr:rowOff>
    </xdr:to>
    <xdr:cxnSp macro="">
      <xdr:nvCxnSpPr>
        <xdr:cNvPr id="367" name="直線コネクタ 366">
          <a:extLst>
            <a:ext uri="{FF2B5EF4-FFF2-40B4-BE49-F238E27FC236}">
              <a16:creationId xmlns:a16="http://schemas.microsoft.com/office/drawing/2014/main" id="{9B1C2DB2-55CD-429C-8297-31E58B9B8E19}"/>
            </a:ext>
          </a:extLst>
        </xdr:cNvPr>
        <xdr:cNvCxnSpPr/>
      </xdr:nvCxnSpPr>
      <xdr:spPr>
        <a:xfrm flipV="1">
          <a:off x="9639300" y="14621763"/>
          <a:ext cx="8382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4826</xdr:rowOff>
    </xdr:from>
    <xdr:to>
      <xdr:col>46</xdr:col>
      <xdr:colOff>38100</xdr:colOff>
      <xdr:row>85</xdr:row>
      <xdr:rowOff>106426</xdr:rowOff>
    </xdr:to>
    <xdr:sp macro="" textlink="">
      <xdr:nvSpPr>
        <xdr:cNvPr id="368" name="楕円 367">
          <a:extLst>
            <a:ext uri="{FF2B5EF4-FFF2-40B4-BE49-F238E27FC236}">
              <a16:creationId xmlns:a16="http://schemas.microsoft.com/office/drawing/2014/main" id="{6A570B41-00A2-414A-86C5-335E7CAAF835}"/>
            </a:ext>
          </a:extLst>
        </xdr:cNvPr>
        <xdr:cNvSpPr/>
      </xdr:nvSpPr>
      <xdr:spPr>
        <a:xfrm>
          <a:off x="8699500" y="1457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52705</xdr:rowOff>
    </xdr:from>
    <xdr:to>
      <xdr:col>50</xdr:col>
      <xdr:colOff>114300</xdr:colOff>
      <xdr:row>85</xdr:row>
      <xdr:rowOff>55626</xdr:rowOff>
    </xdr:to>
    <xdr:cxnSp macro="">
      <xdr:nvCxnSpPr>
        <xdr:cNvPr id="369" name="直線コネクタ 368">
          <a:extLst>
            <a:ext uri="{FF2B5EF4-FFF2-40B4-BE49-F238E27FC236}">
              <a16:creationId xmlns:a16="http://schemas.microsoft.com/office/drawing/2014/main" id="{6D3E7133-2695-47B2-96CD-B6708453D52B}"/>
            </a:ext>
          </a:extLst>
        </xdr:cNvPr>
        <xdr:cNvCxnSpPr/>
      </xdr:nvCxnSpPr>
      <xdr:spPr>
        <a:xfrm flipV="1">
          <a:off x="8750300" y="14625955"/>
          <a:ext cx="8890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7747</xdr:rowOff>
    </xdr:from>
    <xdr:to>
      <xdr:col>41</xdr:col>
      <xdr:colOff>101600</xdr:colOff>
      <xdr:row>85</xdr:row>
      <xdr:rowOff>109347</xdr:rowOff>
    </xdr:to>
    <xdr:sp macro="" textlink="">
      <xdr:nvSpPr>
        <xdr:cNvPr id="370" name="楕円 369">
          <a:extLst>
            <a:ext uri="{FF2B5EF4-FFF2-40B4-BE49-F238E27FC236}">
              <a16:creationId xmlns:a16="http://schemas.microsoft.com/office/drawing/2014/main" id="{F7429EEE-749F-457F-9D33-F6CCD7AA87A7}"/>
            </a:ext>
          </a:extLst>
        </xdr:cNvPr>
        <xdr:cNvSpPr/>
      </xdr:nvSpPr>
      <xdr:spPr>
        <a:xfrm>
          <a:off x="7810500" y="1458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55626</xdr:rowOff>
    </xdr:from>
    <xdr:to>
      <xdr:col>45</xdr:col>
      <xdr:colOff>177800</xdr:colOff>
      <xdr:row>85</xdr:row>
      <xdr:rowOff>58547</xdr:rowOff>
    </xdr:to>
    <xdr:cxnSp macro="">
      <xdr:nvCxnSpPr>
        <xdr:cNvPr id="371" name="直線コネクタ 370">
          <a:extLst>
            <a:ext uri="{FF2B5EF4-FFF2-40B4-BE49-F238E27FC236}">
              <a16:creationId xmlns:a16="http://schemas.microsoft.com/office/drawing/2014/main" id="{E7929146-3B5E-499D-9824-887D654160BE}"/>
            </a:ext>
          </a:extLst>
        </xdr:cNvPr>
        <xdr:cNvCxnSpPr/>
      </xdr:nvCxnSpPr>
      <xdr:spPr>
        <a:xfrm flipV="1">
          <a:off x="7861300" y="14628876"/>
          <a:ext cx="8890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11303</xdr:rowOff>
    </xdr:from>
    <xdr:to>
      <xdr:col>36</xdr:col>
      <xdr:colOff>165100</xdr:colOff>
      <xdr:row>85</xdr:row>
      <xdr:rowOff>112903</xdr:rowOff>
    </xdr:to>
    <xdr:sp macro="" textlink="">
      <xdr:nvSpPr>
        <xdr:cNvPr id="372" name="楕円 371">
          <a:extLst>
            <a:ext uri="{FF2B5EF4-FFF2-40B4-BE49-F238E27FC236}">
              <a16:creationId xmlns:a16="http://schemas.microsoft.com/office/drawing/2014/main" id="{B92D27A5-E71E-4F11-B7D2-9FA97E9D4FBD}"/>
            </a:ext>
          </a:extLst>
        </xdr:cNvPr>
        <xdr:cNvSpPr/>
      </xdr:nvSpPr>
      <xdr:spPr>
        <a:xfrm>
          <a:off x="6921500" y="1458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58547</xdr:rowOff>
    </xdr:from>
    <xdr:to>
      <xdr:col>41</xdr:col>
      <xdr:colOff>50800</xdr:colOff>
      <xdr:row>85</xdr:row>
      <xdr:rowOff>62103</xdr:rowOff>
    </xdr:to>
    <xdr:cxnSp macro="">
      <xdr:nvCxnSpPr>
        <xdr:cNvPr id="373" name="直線コネクタ 372">
          <a:extLst>
            <a:ext uri="{FF2B5EF4-FFF2-40B4-BE49-F238E27FC236}">
              <a16:creationId xmlns:a16="http://schemas.microsoft.com/office/drawing/2014/main" id="{630DF98A-BC0A-47FA-AAFD-7744D75AC7F6}"/>
            </a:ext>
          </a:extLst>
        </xdr:cNvPr>
        <xdr:cNvCxnSpPr/>
      </xdr:nvCxnSpPr>
      <xdr:spPr>
        <a:xfrm flipV="1">
          <a:off x="6972300" y="14631797"/>
          <a:ext cx="8890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75201</xdr:rowOff>
    </xdr:from>
    <xdr:ext cx="469744" cy="259045"/>
    <xdr:sp macro="" textlink="">
      <xdr:nvSpPr>
        <xdr:cNvPr id="374" name="n_1aveValue【公営住宅】&#10;一人当たり面積">
          <a:extLst>
            <a:ext uri="{FF2B5EF4-FFF2-40B4-BE49-F238E27FC236}">
              <a16:creationId xmlns:a16="http://schemas.microsoft.com/office/drawing/2014/main" id="{2E38DC6C-EF4E-49AB-AC68-66B4D4981E19}"/>
            </a:ext>
          </a:extLst>
        </xdr:cNvPr>
        <xdr:cNvSpPr txBox="1"/>
      </xdr:nvSpPr>
      <xdr:spPr>
        <a:xfrm>
          <a:off x="9391727" y="1430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77233</xdr:rowOff>
    </xdr:from>
    <xdr:ext cx="469744" cy="259045"/>
    <xdr:sp macro="" textlink="">
      <xdr:nvSpPr>
        <xdr:cNvPr id="375" name="n_2aveValue【公営住宅】&#10;一人当たり面積">
          <a:extLst>
            <a:ext uri="{FF2B5EF4-FFF2-40B4-BE49-F238E27FC236}">
              <a16:creationId xmlns:a16="http://schemas.microsoft.com/office/drawing/2014/main" id="{A42739BE-78F1-4F59-8C58-14BDE0B1A27E}"/>
            </a:ext>
          </a:extLst>
        </xdr:cNvPr>
        <xdr:cNvSpPr txBox="1"/>
      </xdr:nvSpPr>
      <xdr:spPr>
        <a:xfrm>
          <a:off x="8515427" y="1430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85107</xdr:rowOff>
    </xdr:from>
    <xdr:ext cx="469744" cy="259045"/>
    <xdr:sp macro="" textlink="">
      <xdr:nvSpPr>
        <xdr:cNvPr id="376" name="n_3aveValue【公営住宅】&#10;一人当たり面積">
          <a:extLst>
            <a:ext uri="{FF2B5EF4-FFF2-40B4-BE49-F238E27FC236}">
              <a16:creationId xmlns:a16="http://schemas.microsoft.com/office/drawing/2014/main" id="{ECD0B8CB-6806-4F3E-9823-74EB8E7B9548}"/>
            </a:ext>
          </a:extLst>
        </xdr:cNvPr>
        <xdr:cNvSpPr txBox="1"/>
      </xdr:nvSpPr>
      <xdr:spPr>
        <a:xfrm>
          <a:off x="7626427" y="1431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109365</xdr:rowOff>
    </xdr:from>
    <xdr:ext cx="469744" cy="259045"/>
    <xdr:sp macro="" textlink="">
      <xdr:nvSpPr>
        <xdr:cNvPr id="377" name="n_4aveValue【公営住宅】&#10;一人当たり面積">
          <a:extLst>
            <a:ext uri="{FF2B5EF4-FFF2-40B4-BE49-F238E27FC236}">
              <a16:creationId xmlns:a16="http://schemas.microsoft.com/office/drawing/2014/main" id="{6E55F697-EB5F-4026-879C-3B4B3162043D}"/>
            </a:ext>
          </a:extLst>
        </xdr:cNvPr>
        <xdr:cNvSpPr txBox="1"/>
      </xdr:nvSpPr>
      <xdr:spPr>
        <a:xfrm>
          <a:off x="6737427" y="1433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94632</xdr:rowOff>
    </xdr:from>
    <xdr:ext cx="469744" cy="259045"/>
    <xdr:sp macro="" textlink="">
      <xdr:nvSpPr>
        <xdr:cNvPr id="378" name="n_1mainValue【公営住宅】&#10;一人当たり面積">
          <a:extLst>
            <a:ext uri="{FF2B5EF4-FFF2-40B4-BE49-F238E27FC236}">
              <a16:creationId xmlns:a16="http://schemas.microsoft.com/office/drawing/2014/main" id="{2F5DB869-23A0-44E3-B018-5AFBA12DBBE0}"/>
            </a:ext>
          </a:extLst>
        </xdr:cNvPr>
        <xdr:cNvSpPr txBox="1"/>
      </xdr:nvSpPr>
      <xdr:spPr>
        <a:xfrm>
          <a:off x="9391727" y="14667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97553</xdr:rowOff>
    </xdr:from>
    <xdr:ext cx="469744" cy="259045"/>
    <xdr:sp macro="" textlink="">
      <xdr:nvSpPr>
        <xdr:cNvPr id="379" name="n_2mainValue【公営住宅】&#10;一人当たり面積">
          <a:extLst>
            <a:ext uri="{FF2B5EF4-FFF2-40B4-BE49-F238E27FC236}">
              <a16:creationId xmlns:a16="http://schemas.microsoft.com/office/drawing/2014/main" id="{195EF06D-9884-4790-95FC-2488F6244412}"/>
            </a:ext>
          </a:extLst>
        </xdr:cNvPr>
        <xdr:cNvSpPr txBox="1"/>
      </xdr:nvSpPr>
      <xdr:spPr>
        <a:xfrm>
          <a:off x="8515427" y="14670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100474</xdr:rowOff>
    </xdr:from>
    <xdr:ext cx="469744" cy="259045"/>
    <xdr:sp macro="" textlink="">
      <xdr:nvSpPr>
        <xdr:cNvPr id="380" name="n_3mainValue【公営住宅】&#10;一人当たり面積">
          <a:extLst>
            <a:ext uri="{FF2B5EF4-FFF2-40B4-BE49-F238E27FC236}">
              <a16:creationId xmlns:a16="http://schemas.microsoft.com/office/drawing/2014/main" id="{EE8F328B-308B-48EF-A588-452987441CB4}"/>
            </a:ext>
          </a:extLst>
        </xdr:cNvPr>
        <xdr:cNvSpPr txBox="1"/>
      </xdr:nvSpPr>
      <xdr:spPr>
        <a:xfrm>
          <a:off x="7626427" y="1467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104030</xdr:rowOff>
    </xdr:from>
    <xdr:ext cx="469744" cy="259045"/>
    <xdr:sp macro="" textlink="">
      <xdr:nvSpPr>
        <xdr:cNvPr id="381" name="n_4mainValue【公営住宅】&#10;一人当たり面積">
          <a:extLst>
            <a:ext uri="{FF2B5EF4-FFF2-40B4-BE49-F238E27FC236}">
              <a16:creationId xmlns:a16="http://schemas.microsoft.com/office/drawing/2014/main" id="{3BF50531-C470-40D7-BDCC-64A5F22F31F2}"/>
            </a:ext>
          </a:extLst>
        </xdr:cNvPr>
        <xdr:cNvSpPr txBox="1"/>
      </xdr:nvSpPr>
      <xdr:spPr>
        <a:xfrm>
          <a:off x="6737427" y="14677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9F6332A4-4674-4E41-8542-70D0106E398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21F22783-907B-41E6-90BF-3F396CC33FA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A7761199-19C5-446F-B112-2055EC7ED55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159675D3-14D7-458E-BEA4-28D7006D3A7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0742CF14-FA9F-47AD-B558-549AD318257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41FBDC22-3657-463E-87B8-A9B6552EB82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3DF19E7D-D6B2-460D-B348-1BC6DB285A0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D53235D8-E7D0-4BB0-AAB9-0A4A12C90EC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81F0ED1F-DD21-4781-8EFF-6225506C699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C69D9046-09DC-41AE-8E58-73817E159E8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0D17C19F-CD6B-4E64-A304-3A7EB93AB78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4DEB7C18-BE9E-4F5D-8653-A9CF9C4A3A5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77EAFBBB-15F4-4916-B5BD-E810AB2E29D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D9F69269-A66D-4EB7-A779-D40FABE9410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FFA97B59-CDBA-4E17-95A6-1C2D3DAC47E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3461561F-9A70-46D8-A3AF-7D47E8D17F5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90550B54-044F-4F5D-A42B-13CB4EB8AE5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1D879E69-FF3B-48AC-BFF2-2734C445D0D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65E323D6-A5A7-40B4-84E2-4A61C4F8C7D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84034686-B9D1-4372-95B3-2DBB66EBE27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F6C80110-2297-499E-BA8E-CE5AA7E7EFC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683530B6-696F-4F1C-8E99-4C23D172EAF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E7B8A786-EC5E-419E-AD96-39BF4926DEA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F7FFCC20-D173-4643-BCDD-2F03CA29AE03}"/>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B90CD28E-227B-422E-AF2D-1BB9A7C17FD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244F9E39-AB4D-4234-80B5-1CEF858CA78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AE00C592-D4C7-4878-B686-6DF8F93F1ED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DD912226-914E-4B14-80CB-C2589E1996E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F48C1DFA-B43E-48FE-8CB6-067CF8A5FBE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13037D94-75DB-42E1-B75D-A9C35F91D86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5E91F194-42B9-4FD0-9557-5A693D3289A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063A3200-7483-4787-B7CC-7E33DE2DE24F}"/>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6D625360-DEE8-454D-8499-EC7111CF964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3D52BBB9-B5AB-4492-8472-3C7E822956A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0972F1FC-3186-4E53-997D-1F74FF58462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D9F53220-1A36-4B4D-B487-610BE3ED708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16F46A8F-D124-4E8B-A5D4-8D4EEEE7A6B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C9E13517-BEFF-4FE5-9E02-418C2A89810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9777B98F-74BE-4F48-8392-4096CC2C320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92C21092-AF50-44DD-9331-778CC80FFFA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7F1E9133-1067-4D1B-945B-EFF01259DE4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7345B139-B44F-4285-8EBF-EEECB30D789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82B1535E-1C12-491A-859F-0069C3EE2C2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5" name="直線コネクタ 424">
          <a:extLst>
            <a:ext uri="{FF2B5EF4-FFF2-40B4-BE49-F238E27FC236}">
              <a16:creationId xmlns:a16="http://schemas.microsoft.com/office/drawing/2014/main" id="{9D648575-6793-41D7-B281-E25680523B4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6" name="テキスト ボックス 425">
          <a:extLst>
            <a:ext uri="{FF2B5EF4-FFF2-40B4-BE49-F238E27FC236}">
              <a16:creationId xmlns:a16="http://schemas.microsoft.com/office/drawing/2014/main" id="{22A8F782-0549-45B1-B266-F89CACDFD1F7}"/>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7" name="直線コネクタ 426">
          <a:extLst>
            <a:ext uri="{FF2B5EF4-FFF2-40B4-BE49-F238E27FC236}">
              <a16:creationId xmlns:a16="http://schemas.microsoft.com/office/drawing/2014/main" id="{E25C3C62-0934-432F-BE81-249DD6CE354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8" name="テキスト ボックス 427">
          <a:extLst>
            <a:ext uri="{FF2B5EF4-FFF2-40B4-BE49-F238E27FC236}">
              <a16:creationId xmlns:a16="http://schemas.microsoft.com/office/drawing/2014/main" id="{A48CC73C-B11E-491B-AF61-60E1453319D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9" name="直線コネクタ 428">
          <a:extLst>
            <a:ext uri="{FF2B5EF4-FFF2-40B4-BE49-F238E27FC236}">
              <a16:creationId xmlns:a16="http://schemas.microsoft.com/office/drawing/2014/main" id="{E47CD944-702A-4026-B41A-DE095F2F9692}"/>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30" name="テキスト ボックス 429">
          <a:extLst>
            <a:ext uri="{FF2B5EF4-FFF2-40B4-BE49-F238E27FC236}">
              <a16:creationId xmlns:a16="http://schemas.microsoft.com/office/drawing/2014/main" id="{77F0121E-017D-40F5-AF4B-38612655F56A}"/>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1" name="直線コネクタ 430">
          <a:extLst>
            <a:ext uri="{FF2B5EF4-FFF2-40B4-BE49-F238E27FC236}">
              <a16:creationId xmlns:a16="http://schemas.microsoft.com/office/drawing/2014/main" id="{69306826-1C5B-4323-81A5-9052FEF8488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2" name="テキスト ボックス 431">
          <a:extLst>
            <a:ext uri="{FF2B5EF4-FFF2-40B4-BE49-F238E27FC236}">
              <a16:creationId xmlns:a16="http://schemas.microsoft.com/office/drawing/2014/main" id="{0527763A-72C6-49A6-B44D-2CAA3EF952EC}"/>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3" name="直線コネクタ 432">
          <a:extLst>
            <a:ext uri="{FF2B5EF4-FFF2-40B4-BE49-F238E27FC236}">
              <a16:creationId xmlns:a16="http://schemas.microsoft.com/office/drawing/2014/main" id="{3C8144F9-4F4D-438F-B350-661D1AFDE75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4" name="テキスト ボックス 433">
          <a:extLst>
            <a:ext uri="{FF2B5EF4-FFF2-40B4-BE49-F238E27FC236}">
              <a16:creationId xmlns:a16="http://schemas.microsoft.com/office/drawing/2014/main" id="{6DD1F848-4204-48DD-8817-9754BACB383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5" name="直線コネクタ 434">
          <a:extLst>
            <a:ext uri="{FF2B5EF4-FFF2-40B4-BE49-F238E27FC236}">
              <a16:creationId xmlns:a16="http://schemas.microsoft.com/office/drawing/2014/main" id="{6BD7C966-C781-415F-AC76-DBF4F9E9C6F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6" name="テキスト ボックス 435">
          <a:extLst>
            <a:ext uri="{FF2B5EF4-FFF2-40B4-BE49-F238E27FC236}">
              <a16:creationId xmlns:a16="http://schemas.microsoft.com/office/drawing/2014/main" id="{CA07F3D6-DC84-40C0-A7C7-DDDBE7876143}"/>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7" name="直線コネクタ 436">
          <a:extLst>
            <a:ext uri="{FF2B5EF4-FFF2-40B4-BE49-F238E27FC236}">
              <a16:creationId xmlns:a16="http://schemas.microsoft.com/office/drawing/2014/main" id="{BD71A78B-68D9-433B-B19C-615FB254D62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8" name="テキスト ボックス 437">
          <a:extLst>
            <a:ext uri="{FF2B5EF4-FFF2-40B4-BE49-F238E27FC236}">
              <a16:creationId xmlns:a16="http://schemas.microsoft.com/office/drawing/2014/main" id="{B59E7001-FFB3-4614-BDDA-5D03D590031A}"/>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9" name="【学校施設】&#10;有形固定資産減価償却率グラフ枠">
          <a:extLst>
            <a:ext uri="{FF2B5EF4-FFF2-40B4-BE49-F238E27FC236}">
              <a16:creationId xmlns:a16="http://schemas.microsoft.com/office/drawing/2014/main" id="{49AD1E1D-B823-4ECC-AC57-25D523C1700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440" name="直線コネクタ 439">
          <a:extLst>
            <a:ext uri="{FF2B5EF4-FFF2-40B4-BE49-F238E27FC236}">
              <a16:creationId xmlns:a16="http://schemas.microsoft.com/office/drawing/2014/main" id="{5794857F-4CB4-4359-8CF7-6B9E520B8FEF}"/>
            </a:ext>
          </a:extLst>
        </xdr:cNvPr>
        <xdr:cNvCxnSpPr/>
      </xdr:nvCxnSpPr>
      <xdr:spPr>
        <a:xfrm flipV="1">
          <a:off x="16318864" y="9627326"/>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441" name="【学校施設】&#10;有形固定資産減価償却率最小値テキスト">
          <a:extLst>
            <a:ext uri="{FF2B5EF4-FFF2-40B4-BE49-F238E27FC236}">
              <a16:creationId xmlns:a16="http://schemas.microsoft.com/office/drawing/2014/main" id="{E1D30BA6-AA7A-4ED3-B486-F18C08BE8BCB}"/>
            </a:ext>
          </a:extLst>
        </xdr:cNvPr>
        <xdr:cNvSpPr txBox="1"/>
      </xdr:nvSpPr>
      <xdr:spPr>
        <a:xfrm>
          <a:off x="16357600" y="110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442" name="直線コネクタ 441">
          <a:extLst>
            <a:ext uri="{FF2B5EF4-FFF2-40B4-BE49-F238E27FC236}">
              <a16:creationId xmlns:a16="http://schemas.microsoft.com/office/drawing/2014/main" id="{1AA9175C-5F5E-4386-AE32-345D7FC319C6}"/>
            </a:ext>
          </a:extLst>
        </xdr:cNvPr>
        <xdr:cNvCxnSpPr/>
      </xdr:nvCxnSpPr>
      <xdr:spPr>
        <a:xfrm>
          <a:off x="16230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443" name="【学校施設】&#10;有形固定資産減価償却率最大値テキスト">
          <a:extLst>
            <a:ext uri="{FF2B5EF4-FFF2-40B4-BE49-F238E27FC236}">
              <a16:creationId xmlns:a16="http://schemas.microsoft.com/office/drawing/2014/main" id="{C8B40C55-F33D-427A-A432-6A2CF7D024D0}"/>
            </a:ext>
          </a:extLst>
        </xdr:cNvPr>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444" name="直線コネクタ 443">
          <a:extLst>
            <a:ext uri="{FF2B5EF4-FFF2-40B4-BE49-F238E27FC236}">
              <a16:creationId xmlns:a16="http://schemas.microsoft.com/office/drawing/2014/main" id="{7D67BF10-D44F-4FAE-B0C4-B62B3812549A}"/>
            </a:ext>
          </a:extLst>
        </xdr:cNvPr>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22333</xdr:rowOff>
    </xdr:from>
    <xdr:ext cx="405111" cy="259045"/>
    <xdr:sp macro="" textlink="">
      <xdr:nvSpPr>
        <xdr:cNvPr id="445" name="【学校施設】&#10;有形固定資産減価償却率平均値テキスト">
          <a:extLst>
            <a:ext uri="{FF2B5EF4-FFF2-40B4-BE49-F238E27FC236}">
              <a16:creationId xmlns:a16="http://schemas.microsoft.com/office/drawing/2014/main" id="{2C6E3679-9B77-44EC-8792-914E75F8ECBB}"/>
            </a:ext>
          </a:extLst>
        </xdr:cNvPr>
        <xdr:cNvSpPr txBox="1"/>
      </xdr:nvSpPr>
      <xdr:spPr>
        <a:xfrm>
          <a:off x="16357600" y="10309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446" name="フローチャート: 判断 445">
          <a:extLst>
            <a:ext uri="{FF2B5EF4-FFF2-40B4-BE49-F238E27FC236}">
              <a16:creationId xmlns:a16="http://schemas.microsoft.com/office/drawing/2014/main" id="{B15EEAF5-578E-40C0-AC50-FE0C4E22D180}"/>
            </a:ext>
          </a:extLst>
        </xdr:cNvPr>
        <xdr:cNvSpPr/>
      </xdr:nvSpPr>
      <xdr:spPr>
        <a:xfrm>
          <a:off x="162687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79828</xdr:rowOff>
    </xdr:from>
    <xdr:to>
      <xdr:col>81</xdr:col>
      <xdr:colOff>101600</xdr:colOff>
      <xdr:row>61</xdr:row>
      <xdr:rowOff>9978</xdr:rowOff>
    </xdr:to>
    <xdr:sp macro="" textlink="">
      <xdr:nvSpPr>
        <xdr:cNvPr id="447" name="フローチャート: 判断 446">
          <a:extLst>
            <a:ext uri="{FF2B5EF4-FFF2-40B4-BE49-F238E27FC236}">
              <a16:creationId xmlns:a16="http://schemas.microsoft.com/office/drawing/2014/main" id="{0F4979F4-0964-412D-B506-2E707E4B152B}"/>
            </a:ext>
          </a:extLst>
        </xdr:cNvPr>
        <xdr:cNvSpPr/>
      </xdr:nvSpPr>
      <xdr:spPr>
        <a:xfrm>
          <a:off x="15430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50437</xdr:rowOff>
    </xdr:from>
    <xdr:to>
      <xdr:col>76</xdr:col>
      <xdr:colOff>165100</xdr:colOff>
      <xdr:row>60</xdr:row>
      <xdr:rowOff>152037</xdr:rowOff>
    </xdr:to>
    <xdr:sp macro="" textlink="">
      <xdr:nvSpPr>
        <xdr:cNvPr id="448" name="フローチャート: 判断 447">
          <a:extLst>
            <a:ext uri="{FF2B5EF4-FFF2-40B4-BE49-F238E27FC236}">
              <a16:creationId xmlns:a16="http://schemas.microsoft.com/office/drawing/2014/main" id="{93DEA567-4D96-4B7B-8F0F-54F54FE766D8}"/>
            </a:ext>
          </a:extLst>
        </xdr:cNvPr>
        <xdr:cNvSpPr/>
      </xdr:nvSpPr>
      <xdr:spPr>
        <a:xfrm>
          <a:off x="14541500" y="1033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169635</xdr:rowOff>
    </xdr:from>
    <xdr:to>
      <xdr:col>72</xdr:col>
      <xdr:colOff>38100</xdr:colOff>
      <xdr:row>60</xdr:row>
      <xdr:rowOff>99785</xdr:rowOff>
    </xdr:to>
    <xdr:sp macro="" textlink="">
      <xdr:nvSpPr>
        <xdr:cNvPr id="449" name="フローチャート: 判断 448">
          <a:extLst>
            <a:ext uri="{FF2B5EF4-FFF2-40B4-BE49-F238E27FC236}">
              <a16:creationId xmlns:a16="http://schemas.microsoft.com/office/drawing/2014/main" id="{9C967A44-5F21-408A-8BBC-3F48867BFE22}"/>
            </a:ext>
          </a:extLst>
        </xdr:cNvPr>
        <xdr:cNvSpPr/>
      </xdr:nvSpPr>
      <xdr:spPr>
        <a:xfrm>
          <a:off x="13652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450" name="フローチャート: 判断 449">
          <a:extLst>
            <a:ext uri="{FF2B5EF4-FFF2-40B4-BE49-F238E27FC236}">
              <a16:creationId xmlns:a16="http://schemas.microsoft.com/office/drawing/2014/main" id="{BB4F9D52-8A31-4E8A-90E5-0E18DA473111}"/>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4C14E5AE-AE03-4B53-BA03-F12AA9C1929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C5E1BE9D-C02B-441D-B90B-2DFA02FF905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68512F28-6D26-4702-A21A-2BDF7EB3D26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BCF68F16-3DE6-4F5C-A7BD-BF467A4A349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5" name="テキスト ボックス 454">
          <a:extLst>
            <a:ext uri="{FF2B5EF4-FFF2-40B4-BE49-F238E27FC236}">
              <a16:creationId xmlns:a16="http://schemas.microsoft.com/office/drawing/2014/main" id="{75AE3571-F8CF-422B-962D-98650DDC470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138612</xdr:rowOff>
    </xdr:from>
    <xdr:to>
      <xdr:col>85</xdr:col>
      <xdr:colOff>177800</xdr:colOff>
      <xdr:row>59</xdr:row>
      <xdr:rowOff>68762</xdr:rowOff>
    </xdr:to>
    <xdr:sp macro="" textlink="">
      <xdr:nvSpPr>
        <xdr:cNvPr id="456" name="楕円 455">
          <a:extLst>
            <a:ext uri="{FF2B5EF4-FFF2-40B4-BE49-F238E27FC236}">
              <a16:creationId xmlns:a16="http://schemas.microsoft.com/office/drawing/2014/main" id="{E9332235-CD88-47A8-B124-2D9722B4F083}"/>
            </a:ext>
          </a:extLst>
        </xdr:cNvPr>
        <xdr:cNvSpPr/>
      </xdr:nvSpPr>
      <xdr:spPr>
        <a:xfrm>
          <a:off x="16268700" y="1008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161489</xdr:rowOff>
    </xdr:from>
    <xdr:ext cx="405111" cy="259045"/>
    <xdr:sp macro="" textlink="">
      <xdr:nvSpPr>
        <xdr:cNvPr id="457" name="【学校施設】&#10;有形固定資産減価償却率該当値テキスト">
          <a:extLst>
            <a:ext uri="{FF2B5EF4-FFF2-40B4-BE49-F238E27FC236}">
              <a16:creationId xmlns:a16="http://schemas.microsoft.com/office/drawing/2014/main" id="{4FEFEB0A-0ED5-4CB0-9AFC-6E381F137F65}"/>
            </a:ext>
          </a:extLst>
        </xdr:cNvPr>
        <xdr:cNvSpPr txBox="1"/>
      </xdr:nvSpPr>
      <xdr:spPr>
        <a:xfrm>
          <a:off x="16357600" y="9934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138612</xdr:rowOff>
    </xdr:from>
    <xdr:to>
      <xdr:col>81</xdr:col>
      <xdr:colOff>101600</xdr:colOff>
      <xdr:row>61</xdr:row>
      <xdr:rowOff>68762</xdr:rowOff>
    </xdr:to>
    <xdr:sp macro="" textlink="">
      <xdr:nvSpPr>
        <xdr:cNvPr id="458" name="楕円 457">
          <a:extLst>
            <a:ext uri="{FF2B5EF4-FFF2-40B4-BE49-F238E27FC236}">
              <a16:creationId xmlns:a16="http://schemas.microsoft.com/office/drawing/2014/main" id="{FC63C96B-1734-49E6-8693-B74CCC32C433}"/>
            </a:ext>
          </a:extLst>
        </xdr:cNvPr>
        <xdr:cNvSpPr/>
      </xdr:nvSpPr>
      <xdr:spPr>
        <a:xfrm>
          <a:off x="15430500" y="104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17962</xdr:rowOff>
    </xdr:from>
    <xdr:to>
      <xdr:col>85</xdr:col>
      <xdr:colOff>127000</xdr:colOff>
      <xdr:row>61</xdr:row>
      <xdr:rowOff>17962</xdr:rowOff>
    </xdr:to>
    <xdr:cxnSp macro="">
      <xdr:nvCxnSpPr>
        <xdr:cNvPr id="459" name="直線コネクタ 458">
          <a:extLst>
            <a:ext uri="{FF2B5EF4-FFF2-40B4-BE49-F238E27FC236}">
              <a16:creationId xmlns:a16="http://schemas.microsoft.com/office/drawing/2014/main" id="{7256DFA5-16E9-4FC0-B0C0-8C617DA55602}"/>
            </a:ext>
          </a:extLst>
        </xdr:cNvPr>
        <xdr:cNvCxnSpPr/>
      </xdr:nvCxnSpPr>
      <xdr:spPr>
        <a:xfrm flipV="1">
          <a:off x="15481300" y="10133512"/>
          <a:ext cx="8382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92891</xdr:rowOff>
    </xdr:from>
    <xdr:to>
      <xdr:col>76</xdr:col>
      <xdr:colOff>165100</xdr:colOff>
      <xdr:row>61</xdr:row>
      <xdr:rowOff>23041</xdr:rowOff>
    </xdr:to>
    <xdr:sp macro="" textlink="">
      <xdr:nvSpPr>
        <xdr:cNvPr id="460" name="楕円 459">
          <a:extLst>
            <a:ext uri="{FF2B5EF4-FFF2-40B4-BE49-F238E27FC236}">
              <a16:creationId xmlns:a16="http://schemas.microsoft.com/office/drawing/2014/main" id="{651D2812-0E6A-4706-9EBF-D22DD3E6B3FA}"/>
            </a:ext>
          </a:extLst>
        </xdr:cNvPr>
        <xdr:cNvSpPr/>
      </xdr:nvSpPr>
      <xdr:spPr>
        <a:xfrm>
          <a:off x="14541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143691</xdr:rowOff>
    </xdr:from>
    <xdr:to>
      <xdr:col>81</xdr:col>
      <xdr:colOff>50800</xdr:colOff>
      <xdr:row>61</xdr:row>
      <xdr:rowOff>17962</xdr:rowOff>
    </xdr:to>
    <xdr:cxnSp macro="">
      <xdr:nvCxnSpPr>
        <xdr:cNvPr id="461" name="直線コネクタ 460">
          <a:extLst>
            <a:ext uri="{FF2B5EF4-FFF2-40B4-BE49-F238E27FC236}">
              <a16:creationId xmlns:a16="http://schemas.microsoft.com/office/drawing/2014/main" id="{82D44C26-52AC-4130-94EA-75A42E0D5EE6}"/>
            </a:ext>
          </a:extLst>
        </xdr:cNvPr>
        <xdr:cNvCxnSpPr/>
      </xdr:nvCxnSpPr>
      <xdr:spPr>
        <a:xfrm>
          <a:off x="14592300" y="10430691"/>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105954</xdr:rowOff>
    </xdr:from>
    <xdr:to>
      <xdr:col>72</xdr:col>
      <xdr:colOff>38100</xdr:colOff>
      <xdr:row>61</xdr:row>
      <xdr:rowOff>36104</xdr:rowOff>
    </xdr:to>
    <xdr:sp macro="" textlink="">
      <xdr:nvSpPr>
        <xdr:cNvPr id="462" name="楕円 461">
          <a:extLst>
            <a:ext uri="{FF2B5EF4-FFF2-40B4-BE49-F238E27FC236}">
              <a16:creationId xmlns:a16="http://schemas.microsoft.com/office/drawing/2014/main" id="{D3C22300-0A32-48E1-B7FA-CA30361C7381}"/>
            </a:ext>
          </a:extLst>
        </xdr:cNvPr>
        <xdr:cNvSpPr/>
      </xdr:nvSpPr>
      <xdr:spPr>
        <a:xfrm>
          <a:off x="136525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143691</xdr:rowOff>
    </xdr:from>
    <xdr:to>
      <xdr:col>76</xdr:col>
      <xdr:colOff>114300</xdr:colOff>
      <xdr:row>60</xdr:row>
      <xdr:rowOff>156754</xdr:rowOff>
    </xdr:to>
    <xdr:cxnSp macro="">
      <xdr:nvCxnSpPr>
        <xdr:cNvPr id="463" name="直線コネクタ 462">
          <a:extLst>
            <a:ext uri="{FF2B5EF4-FFF2-40B4-BE49-F238E27FC236}">
              <a16:creationId xmlns:a16="http://schemas.microsoft.com/office/drawing/2014/main" id="{0556C4FA-E736-4CC9-9ECF-A85982FC68A7}"/>
            </a:ext>
          </a:extLst>
        </xdr:cNvPr>
        <xdr:cNvCxnSpPr/>
      </xdr:nvCxnSpPr>
      <xdr:spPr>
        <a:xfrm flipV="1">
          <a:off x="13703300" y="1043069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56969</xdr:rowOff>
    </xdr:from>
    <xdr:to>
      <xdr:col>67</xdr:col>
      <xdr:colOff>101600</xdr:colOff>
      <xdr:row>60</xdr:row>
      <xdr:rowOff>158569</xdr:rowOff>
    </xdr:to>
    <xdr:sp macro="" textlink="">
      <xdr:nvSpPr>
        <xdr:cNvPr id="464" name="楕円 463">
          <a:extLst>
            <a:ext uri="{FF2B5EF4-FFF2-40B4-BE49-F238E27FC236}">
              <a16:creationId xmlns:a16="http://schemas.microsoft.com/office/drawing/2014/main" id="{038EDB5F-22C6-4870-8C41-8C15B690701B}"/>
            </a:ext>
          </a:extLst>
        </xdr:cNvPr>
        <xdr:cNvSpPr/>
      </xdr:nvSpPr>
      <xdr:spPr>
        <a:xfrm>
          <a:off x="12763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107769</xdr:rowOff>
    </xdr:from>
    <xdr:to>
      <xdr:col>71</xdr:col>
      <xdr:colOff>177800</xdr:colOff>
      <xdr:row>60</xdr:row>
      <xdr:rowOff>156754</xdr:rowOff>
    </xdr:to>
    <xdr:cxnSp macro="">
      <xdr:nvCxnSpPr>
        <xdr:cNvPr id="465" name="直線コネクタ 464">
          <a:extLst>
            <a:ext uri="{FF2B5EF4-FFF2-40B4-BE49-F238E27FC236}">
              <a16:creationId xmlns:a16="http://schemas.microsoft.com/office/drawing/2014/main" id="{27C02BB0-BDA8-4B31-9B6E-94AB05B39216}"/>
            </a:ext>
          </a:extLst>
        </xdr:cNvPr>
        <xdr:cNvCxnSpPr/>
      </xdr:nvCxnSpPr>
      <xdr:spPr>
        <a:xfrm>
          <a:off x="12814300" y="10394769"/>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26505</xdr:rowOff>
    </xdr:from>
    <xdr:ext cx="405111" cy="259045"/>
    <xdr:sp macro="" textlink="">
      <xdr:nvSpPr>
        <xdr:cNvPr id="466" name="n_1aveValue【学校施設】&#10;有形固定資産減価償却率">
          <a:extLst>
            <a:ext uri="{FF2B5EF4-FFF2-40B4-BE49-F238E27FC236}">
              <a16:creationId xmlns:a16="http://schemas.microsoft.com/office/drawing/2014/main" id="{EE19D22E-9EA6-4197-ADA4-256FD8058F0E}"/>
            </a:ext>
          </a:extLst>
        </xdr:cNvPr>
        <xdr:cNvSpPr txBox="1"/>
      </xdr:nvSpPr>
      <xdr:spPr>
        <a:xfrm>
          <a:off x="152660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168564</xdr:rowOff>
    </xdr:from>
    <xdr:ext cx="405111" cy="259045"/>
    <xdr:sp macro="" textlink="">
      <xdr:nvSpPr>
        <xdr:cNvPr id="467" name="n_2aveValue【学校施設】&#10;有形固定資産減価償却率">
          <a:extLst>
            <a:ext uri="{FF2B5EF4-FFF2-40B4-BE49-F238E27FC236}">
              <a16:creationId xmlns:a16="http://schemas.microsoft.com/office/drawing/2014/main" id="{F85DD69B-EFAF-4ED8-BC9A-ACE03BFAEE4D}"/>
            </a:ext>
          </a:extLst>
        </xdr:cNvPr>
        <xdr:cNvSpPr txBox="1"/>
      </xdr:nvSpPr>
      <xdr:spPr>
        <a:xfrm>
          <a:off x="143897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116312</xdr:rowOff>
    </xdr:from>
    <xdr:ext cx="405111" cy="259045"/>
    <xdr:sp macro="" textlink="">
      <xdr:nvSpPr>
        <xdr:cNvPr id="468" name="n_3aveValue【学校施設】&#10;有形固定資産減価償却率">
          <a:extLst>
            <a:ext uri="{FF2B5EF4-FFF2-40B4-BE49-F238E27FC236}">
              <a16:creationId xmlns:a16="http://schemas.microsoft.com/office/drawing/2014/main" id="{2627DC3B-91B1-46BC-BDB8-640A237F31D4}"/>
            </a:ext>
          </a:extLst>
        </xdr:cNvPr>
        <xdr:cNvSpPr txBox="1"/>
      </xdr:nvSpPr>
      <xdr:spPr>
        <a:xfrm>
          <a:off x="13500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469" name="n_4aveValue【学校施設】&#10;有形固定資産減価償却率">
          <a:extLst>
            <a:ext uri="{FF2B5EF4-FFF2-40B4-BE49-F238E27FC236}">
              <a16:creationId xmlns:a16="http://schemas.microsoft.com/office/drawing/2014/main" id="{C5E475BC-AD7C-4FA5-8DA0-E80068FCF39F}"/>
            </a:ext>
          </a:extLst>
        </xdr:cNvPr>
        <xdr:cNvSpPr txBox="1"/>
      </xdr:nvSpPr>
      <xdr:spPr>
        <a:xfrm>
          <a:off x="12611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59889</xdr:rowOff>
    </xdr:from>
    <xdr:ext cx="405111" cy="259045"/>
    <xdr:sp macro="" textlink="">
      <xdr:nvSpPr>
        <xdr:cNvPr id="470" name="n_1mainValue【学校施設】&#10;有形固定資産減価償却率">
          <a:extLst>
            <a:ext uri="{FF2B5EF4-FFF2-40B4-BE49-F238E27FC236}">
              <a16:creationId xmlns:a16="http://schemas.microsoft.com/office/drawing/2014/main" id="{9EC65510-A2A9-4B7C-9A90-2A611D3C8D13}"/>
            </a:ext>
          </a:extLst>
        </xdr:cNvPr>
        <xdr:cNvSpPr txBox="1"/>
      </xdr:nvSpPr>
      <xdr:spPr>
        <a:xfrm>
          <a:off x="152660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14168</xdr:rowOff>
    </xdr:from>
    <xdr:ext cx="405111" cy="259045"/>
    <xdr:sp macro="" textlink="">
      <xdr:nvSpPr>
        <xdr:cNvPr id="471" name="n_2mainValue【学校施設】&#10;有形固定資産減価償却率">
          <a:extLst>
            <a:ext uri="{FF2B5EF4-FFF2-40B4-BE49-F238E27FC236}">
              <a16:creationId xmlns:a16="http://schemas.microsoft.com/office/drawing/2014/main" id="{86268751-B1CF-466A-B9D2-03EC8601ADE8}"/>
            </a:ext>
          </a:extLst>
        </xdr:cNvPr>
        <xdr:cNvSpPr txBox="1"/>
      </xdr:nvSpPr>
      <xdr:spPr>
        <a:xfrm>
          <a:off x="14389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27231</xdr:rowOff>
    </xdr:from>
    <xdr:ext cx="405111" cy="259045"/>
    <xdr:sp macro="" textlink="">
      <xdr:nvSpPr>
        <xdr:cNvPr id="472" name="n_3mainValue【学校施設】&#10;有形固定資産減価償却率">
          <a:extLst>
            <a:ext uri="{FF2B5EF4-FFF2-40B4-BE49-F238E27FC236}">
              <a16:creationId xmlns:a16="http://schemas.microsoft.com/office/drawing/2014/main" id="{E1EBB8C5-13AD-4695-ABA5-7870055CBA96}"/>
            </a:ext>
          </a:extLst>
        </xdr:cNvPr>
        <xdr:cNvSpPr txBox="1"/>
      </xdr:nvSpPr>
      <xdr:spPr>
        <a:xfrm>
          <a:off x="13500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149696</xdr:rowOff>
    </xdr:from>
    <xdr:ext cx="405111" cy="259045"/>
    <xdr:sp macro="" textlink="">
      <xdr:nvSpPr>
        <xdr:cNvPr id="473" name="n_4mainValue【学校施設】&#10;有形固定資産減価償却率">
          <a:extLst>
            <a:ext uri="{FF2B5EF4-FFF2-40B4-BE49-F238E27FC236}">
              <a16:creationId xmlns:a16="http://schemas.microsoft.com/office/drawing/2014/main" id="{6424CD4E-62FB-45DF-A20E-4BEB2A718829}"/>
            </a:ext>
          </a:extLst>
        </xdr:cNvPr>
        <xdr:cNvSpPr txBox="1"/>
      </xdr:nvSpPr>
      <xdr:spPr>
        <a:xfrm>
          <a:off x="12611744" y="1043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4" name="正方形/長方形 473">
          <a:extLst>
            <a:ext uri="{FF2B5EF4-FFF2-40B4-BE49-F238E27FC236}">
              <a16:creationId xmlns:a16="http://schemas.microsoft.com/office/drawing/2014/main" id="{2C7570E9-BF46-4256-8953-5AC4AB7F692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5" name="正方形/長方形 474">
          <a:extLst>
            <a:ext uri="{FF2B5EF4-FFF2-40B4-BE49-F238E27FC236}">
              <a16:creationId xmlns:a16="http://schemas.microsoft.com/office/drawing/2014/main" id="{3CD69F46-C286-4A55-955B-F5E2522287A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6" name="正方形/長方形 475">
          <a:extLst>
            <a:ext uri="{FF2B5EF4-FFF2-40B4-BE49-F238E27FC236}">
              <a16:creationId xmlns:a16="http://schemas.microsoft.com/office/drawing/2014/main" id="{B1E6BC3B-DDAB-4284-8160-9E680685F91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7" name="正方形/長方形 476">
          <a:extLst>
            <a:ext uri="{FF2B5EF4-FFF2-40B4-BE49-F238E27FC236}">
              <a16:creationId xmlns:a16="http://schemas.microsoft.com/office/drawing/2014/main" id="{90BD249B-4E2D-4F07-AA21-D4D3CC722FA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8" name="正方形/長方形 477">
          <a:extLst>
            <a:ext uri="{FF2B5EF4-FFF2-40B4-BE49-F238E27FC236}">
              <a16:creationId xmlns:a16="http://schemas.microsoft.com/office/drawing/2014/main" id="{6A1C86B7-2470-4C40-9DC6-A8A8F06DD0E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9" name="正方形/長方形 478">
          <a:extLst>
            <a:ext uri="{FF2B5EF4-FFF2-40B4-BE49-F238E27FC236}">
              <a16:creationId xmlns:a16="http://schemas.microsoft.com/office/drawing/2014/main" id="{3781F11D-4DDB-4F9D-9A92-43B474190D2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0" name="正方形/長方形 479">
          <a:extLst>
            <a:ext uri="{FF2B5EF4-FFF2-40B4-BE49-F238E27FC236}">
              <a16:creationId xmlns:a16="http://schemas.microsoft.com/office/drawing/2014/main" id="{39BE9AB5-21D4-45EB-9EEF-D931917E877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1" name="正方形/長方形 480">
          <a:extLst>
            <a:ext uri="{FF2B5EF4-FFF2-40B4-BE49-F238E27FC236}">
              <a16:creationId xmlns:a16="http://schemas.microsoft.com/office/drawing/2014/main" id="{D1EE5744-36BC-4E59-96FA-B1A411BE33E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2" name="テキスト ボックス 481">
          <a:extLst>
            <a:ext uri="{FF2B5EF4-FFF2-40B4-BE49-F238E27FC236}">
              <a16:creationId xmlns:a16="http://schemas.microsoft.com/office/drawing/2014/main" id="{C0AD3AB7-39B8-42B8-BBED-C741F55FEE7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3" name="直線コネクタ 482">
          <a:extLst>
            <a:ext uri="{FF2B5EF4-FFF2-40B4-BE49-F238E27FC236}">
              <a16:creationId xmlns:a16="http://schemas.microsoft.com/office/drawing/2014/main" id="{4AF9D797-DE6F-4333-BDDE-5E1901739EB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4" name="テキスト ボックス 483">
          <a:extLst>
            <a:ext uri="{FF2B5EF4-FFF2-40B4-BE49-F238E27FC236}">
              <a16:creationId xmlns:a16="http://schemas.microsoft.com/office/drawing/2014/main" id="{BB1E2931-FF4D-40C4-902C-359EFE46D3E5}"/>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85" name="直線コネクタ 484">
          <a:extLst>
            <a:ext uri="{FF2B5EF4-FFF2-40B4-BE49-F238E27FC236}">
              <a16:creationId xmlns:a16="http://schemas.microsoft.com/office/drawing/2014/main" id="{F93CA4F3-F70F-4504-B4E8-4A8224C6603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6" name="テキスト ボックス 485">
          <a:extLst>
            <a:ext uri="{FF2B5EF4-FFF2-40B4-BE49-F238E27FC236}">
              <a16:creationId xmlns:a16="http://schemas.microsoft.com/office/drawing/2014/main" id="{B8E713C3-7CE6-429D-8BF9-8854EB7A023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7" name="直線コネクタ 486">
          <a:extLst>
            <a:ext uri="{FF2B5EF4-FFF2-40B4-BE49-F238E27FC236}">
              <a16:creationId xmlns:a16="http://schemas.microsoft.com/office/drawing/2014/main" id="{220ACFC9-A70A-4D4B-920B-7EA12E216F3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8" name="テキスト ボックス 487">
          <a:extLst>
            <a:ext uri="{FF2B5EF4-FFF2-40B4-BE49-F238E27FC236}">
              <a16:creationId xmlns:a16="http://schemas.microsoft.com/office/drawing/2014/main" id="{541BC943-C8FC-4AD9-833B-8ABACE70F53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9" name="直線コネクタ 488">
          <a:extLst>
            <a:ext uri="{FF2B5EF4-FFF2-40B4-BE49-F238E27FC236}">
              <a16:creationId xmlns:a16="http://schemas.microsoft.com/office/drawing/2014/main" id="{8E0A88BC-566B-4CB4-A973-3CCEFE88CC2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90" name="テキスト ボックス 489">
          <a:extLst>
            <a:ext uri="{FF2B5EF4-FFF2-40B4-BE49-F238E27FC236}">
              <a16:creationId xmlns:a16="http://schemas.microsoft.com/office/drawing/2014/main" id="{6103DE42-3F96-4107-9F88-14D03D5F1CE9}"/>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91" name="直線コネクタ 490">
          <a:extLst>
            <a:ext uri="{FF2B5EF4-FFF2-40B4-BE49-F238E27FC236}">
              <a16:creationId xmlns:a16="http://schemas.microsoft.com/office/drawing/2014/main" id="{84CC63D8-A435-49C0-8BB4-A671A233A01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92" name="テキスト ボックス 491">
          <a:extLst>
            <a:ext uri="{FF2B5EF4-FFF2-40B4-BE49-F238E27FC236}">
              <a16:creationId xmlns:a16="http://schemas.microsoft.com/office/drawing/2014/main" id="{6DE17AF0-51DA-4078-AB50-423E551053C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3" name="直線コネクタ 492">
          <a:extLst>
            <a:ext uri="{FF2B5EF4-FFF2-40B4-BE49-F238E27FC236}">
              <a16:creationId xmlns:a16="http://schemas.microsoft.com/office/drawing/2014/main" id="{86C5A5D0-66C3-42F3-A680-A04651FBA8C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4" name="テキスト ボックス 493">
          <a:extLst>
            <a:ext uri="{FF2B5EF4-FFF2-40B4-BE49-F238E27FC236}">
              <a16:creationId xmlns:a16="http://schemas.microsoft.com/office/drawing/2014/main" id="{550297E8-BA90-4B51-B5C6-5743A260AFF2}"/>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5" name="直線コネクタ 494">
          <a:extLst>
            <a:ext uri="{FF2B5EF4-FFF2-40B4-BE49-F238E27FC236}">
              <a16:creationId xmlns:a16="http://schemas.microsoft.com/office/drawing/2014/main" id="{3007AC03-6F76-4B6D-A3FC-CC19059B2CFF}"/>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6" name="テキスト ボックス 495">
          <a:extLst>
            <a:ext uri="{FF2B5EF4-FFF2-40B4-BE49-F238E27FC236}">
              <a16:creationId xmlns:a16="http://schemas.microsoft.com/office/drawing/2014/main" id="{F41B23D1-9955-46BF-825C-6B9A136F2669}"/>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7" name="直線コネクタ 496">
          <a:extLst>
            <a:ext uri="{FF2B5EF4-FFF2-40B4-BE49-F238E27FC236}">
              <a16:creationId xmlns:a16="http://schemas.microsoft.com/office/drawing/2014/main" id="{C532298A-2A86-4CD4-8486-F9902DCEEAF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8" name="テキスト ボックス 497">
          <a:extLst>
            <a:ext uri="{FF2B5EF4-FFF2-40B4-BE49-F238E27FC236}">
              <a16:creationId xmlns:a16="http://schemas.microsoft.com/office/drawing/2014/main" id="{2805BABB-133D-4144-98ED-F3A752C87F1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9" name="【学校施設】&#10;一人当たり面積グラフ枠">
          <a:extLst>
            <a:ext uri="{FF2B5EF4-FFF2-40B4-BE49-F238E27FC236}">
              <a16:creationId xmlns:a16="http://schemas.microsoft.com/office/drawing/2014/main" id="{893BD2AB-E50B-4DD3-9AE1-7C7947C545F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500" name="直線コネクタ 499">
          <a:extLst>
            <a:ext uri="{FF2B5EF4-FFF2-40B4-BE49-F238E27FC236}">
              <a16:creationId xmlns:a16="http://schemas.microsoft.com/office/drawing/2014/main" id="{CDC59CD9-3F38-4522-9090-DED21D483A3A}"/>
            </a:ext>
          </a:extLst>
        </xdr:cNvPr>
        <xdr:cNvCxnSpPr/>
      </xdr:nvCxnSpPr>
      <xdr:spPr>
        <a:xfrm flipV="1">
          <a:off x="22160864" y="9515639"/>
          <a:ext cx="0" cy="155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501" name="【学校施設】&#10;一人当たり面積最小値テキスト">
          <a:extLst>
            <a:ext uri="{FF2B5EF4-FFF2-40B4-BE49-F238E27FC236}">
              <a16:creationId xmlns:a16="http://schemas.microsoft.com/office/drawing/2014/main" id="{4286FBCF-EE38-4443-A7A4-CD709C66F877}"/>
            </a:ext>
          </a:extLst>
        </xdr:cNvPr>
        <xdr:cNvSpPr txBox="1"/>
      </xdr:nvSpPr>
      <xdr:spPr>
        <a:xfrm>
          <a:off x="22199600" y="110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502" name="直線コネクタ 501">
          <a:extLst>
            <a:ext uri="{FF2B5EF4-FFF2-40B4-BE49-F238E27FC236}">
              <a16:creationId xmlns:a16="http://schemas.microsoft.com/office/drawing/2014/main" id="{5A12F3DF-490B-4E2C-BC44-30EEABFD2405}"/>
            </a:ext>
          </a:extLst>
        </xdr:cNvPr>
        <xdr:cNvCxnSpPr/>
      </xdr:nvCxnSpPr>
      <xdr:spPr>
        <a:xfrm>
          <a:off x="22072600" y="1106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503" name="【学校施設】&#10;一人当たり面積最大値テキスト">
          <a:extLst>
            <a:ext uri="{FF2B5EF4-FFF2-40B4-BE49-F238E27FC236}">
              <a16:creationId xmlns:a16="http://schemas.microsoft.com/office/drawing/2014/main" id="{C67381D0-4C25-45AB-833B-51A9E6DC0BAF}"/>
            </a:ext>
          </a:extLst>
        </xdr:cNvPr>
        <xdr:cNvSpPr txBox="1"/>
      </xdr:nvSpPr>
      <xdr:spPr>
        <a:xfrm>
          <a:off x="22199600" y="929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504" name="直線コネクタ 503">
          <a:extLst>
            <a:ext uri="{FF2B5EF4-FFF2-40B4-BE49-F238E27FC236}">
              <a16:creationId xmlns:a16="http://schemas.microsoft.com/office/drawing/2014/main" id="{B8F8586F-D908-4E21-8812-CE3397777261}"/>
            </a:ext>
          </a:extLst>
        </xdr:cNvPr>
        <xdr:cNvCxnSpPr/>
      </xdr:nvCxnSpPr>
      <xdr:spPr>
        <a:xfrm>
          <a:off x="22072600" y="951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51434</xdr:rowOff>
    </xdr:from>
    <xdr:ext cx="469744" cy="259045"/>
    <xdr:sp macro="" textlink="">
      <xdr:nvSpPr>
        <xdr:cNvPr id="505" name="【学校施設】&#10;一人当たり面積平均値テキスト">
          <a:extLst>
            <a:ext uri="{FF2B5EF4-FFF2-40B4-BE49-F238E27FC236}">
              <a16:creationId xmlns:a16="http://schemas.microsoft.com/office/drawing/2014/main" id="{6DFDF2D6-A6F6-41F0-9579-511AF06A7EDE}"/>
            </a:ext>
          </a:extLst>
        </xdr:cNvPr>
        <xdr:cNvSpPr txBox="1"/>
      </xdr:nvSpPr>
      <xdr:spPr>
        <a:xfrm>
          <a:off x="22199600" y="10338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506" name="フローチャート: 判断 505">
          <a:extLst>
            <a:ext uri="{FF2B5EF4-FFF2-40B4-BE49-F238E27FC236}">
              <a16:creationId xmlns:a16="http://schemas.microsoft.com/office/drawing/2014/main" id="{24C8E0EA-AA6E-485F-A078-AF3DA5F470BB}"/>
            </a:ext>
          </a:extLst>
        </xdr:cNvPr>
        <xdr:cNvSpPr/>
      </xdr:nvSpPr>
      <xdr:spPr>
        <a:xfrm>
          <a:off x="22110700" y="10487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507" name="フローチャート: 判断 506">
          <a:extLst>
            <a:ext uri="{FF2B5EF4-FFF2-40B4-BE49-F238E27FC236}">
              <a16:creationId xmlns:a16="http://schemas.microsoft.com/office/drawing/2014/main" id="{67E6F102-9524-47F1-9B05-384824E4B111}"/>
            </a:ext>
          </a:extLst>
        </xdr:cNvPr>
        <xdr:cNvSpPr/>
      </xdr:nvSpPr>
      <xdr:spPr>
        <a:xfrm>
          <a:off x="21272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508" name="フローチャート: 判断 507">
          <a:extLst>
            <a:ext uri="{FF2B5EF4-FFF2-40B4-BE49-F238E27FC236}">
              <a16:creationId xmlns:a16="http://schemas.microsoft.com/office/drawing/2014/main" id="{8DF20DF8-7E24-4349-BD59-418DC6C7F633}"/>
            </a:ext>
          </a:extLst>
        </xdr:cNvPr>
        <xdr:cNvSpPr/>
      </xdr:nvSpPr>
      <xdr:spPr>
        <a:xfrm>
          <a:off x="20383500" y="1049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509" name="フローチャート: 判断 508">
          <a:extLst>
            <a:ext uri="{FF2B5EF4-FFF2-40B4-BE49-F238E27FC236}">
              <a16:creationId xmlns:a16="http://schemas.microsoft.com/office/drawing/2014/main" id="{5799F542-A4B4-4DB6-82CD-21226BCEE893}"/>
            </a:ext>
          </a:extLst>
        </xdr:cNvPr>
        <xdr:cNvSpPr/>
      </xdr:nvSpPr>
      <xdr:spPr>
        <a:xfrm>
          <a:off x="19494500" y="1051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510" name="フローチャート: 判断 509">
          <a:extLst>
            <a:ext uri="{FF2B5EF4-FFF2-40B4-BE49-F238E27FC236}">
              <a16:creationId xmlns:a16="http://schemas.microsoft.com/office/drawing/2014/main" id="{F571EB37-8419-4616-845C-C3105C824F62}"/>
            </a:ext>
          </a:extLst>
        </xdr:cNvPr>
        <xdr:cNvSpPr/>
      </xdr:nvSpPr>
      <xdr:spPr>
        <a:xfrm>
          <a:off x="18605500" y="104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DE90DFA2-1246-49DF-A249-2435DE4735A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F9CB0BD6-4902-4AFB-88A8-CC221ADCC52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3" name="テキスト ボックス 512">
          <a:extLst>
            <a:ext uri="{FF2B5EF4-FFF2-40B4-BE49-F238E27FC236}">
              <a16:creationId xmlns:a16="http://schemas.microsoft.com/office/drawing/2014/main" id="{6E3BB609-54D7-4216-B7D4-B4AC523A0AE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4" name="テキスト ボックス 513">
          <a:extLst>
            <a:ext uri="{FF2B5EF4-FFF2-40B4-BE49-F238E27FC236}">
              <a16:creationId xmlns:a16="http://schemas.microsoft.com/office/drawing/2014/main" id="{8BF3956D-2AD7-4A35-A215-6878FED0A81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5" name="テキスト ボックス 514">
          <a:extLst>
            <a:ext uri="{FF2B5EF4-FFF2-40B4-BE49-F238E27FC236}">
              <a16:creationId xmlns:a16="http://schemas.microsoft.com/office/drawing/2014/main" id="{57B350D8-CCA0-4DA3-9C16-6D2FBDDE61D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95504</xdr:rowOff>
    </xdr:from>
    <xdr:to>
      <xdr:col>116</xdr:col>
      <xdr:colOff>114300</xdr:colOff>
      <xdr:row>63</xdr:row>
      <xdr:rowOff>25654</xdr:rowOff>
    </xdr:to>
    <xdr:sp macro="" textlink="">
      <xdr:nvSpPr>
        <xdr:cNvPr id="516" name="楕円 515">
          <a:extLst>
            <a:ext uri="{FF2B5EF4-FFF2-40B4-BE49-F238E27FC236}">
              <a16:creationId xmlns:a16="http://schemas.microsoft.com/office/drawing/2014/main" id="{81A4A31E-78D2-4D8B-8B78-DBEFD95FED14}"/>
            </a:ext>
          </a:extLst>
        </xdr:cNvPr>
        <xdr:cNvSpPr/>
      </xdr:nvSpPr>
      <xdr:spPr>
        <a:xfrm>
          <a:off x="221107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73931</xdr:rowOff>
    </xdr:from>
    <xdr:ext cx="469744" cy="259045"/>
    <xdr:sp macro="" textlink="">
      <xdr:nvSpPr>
        <xdr:cNvPr id="517" name="【学校施設】&#10;一人当たり面積該当値テキスト">
          <a:extLst>
            <a:ext uri="{FF2B5EF4-FFF2-40B4-BE49-F238E27FC236}">
              <a16:creationId xmlns:a16="http://schemas.microsoft.com/office/drawing/2014/main" id="{CE692503-2979-47BF-91B1-F89F0006618B}"/>
            </a:ext>
          </a:extLst>
        </xdr:cNvPr>
        <xdr:cNvSpPr txBox="1"/>
      </xdr:nvSpPr>
      <xdr:spPr>
        <a:xfrm>
          <a:off x="22199600" y="107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108567</xdr:rowOff>
    </xdr:from>
    <xdr:to>
      <xdr:col>112</xdr:col>
      <xdr:colOff>38100</xdr:colOff>
      <xdr:row>63</xdr:row>
      <xdr:rowOff>38717</xdr:rowOff>
    </xdr:to>
    <xdr:sp macro="" textlink="">
      <xdr:nvSpPr>
        <xdr:cNvPr id="518" name="楕円 517">
          <a:extLst>
            <a:ext uri="{FF2B5EF4-FFF2-40B4-BE49-F238E27FC236}">
              <a16:creationId xmlns:a16="http://schemas.microsoft.com/office/drawing/2014/main" id="{C27F2B5C-938C-4FE1-AE1E-C8C931E3150B}"/>
            </a:ext>
          </a:extLst>
        </xdr:cNvPr>
        <xdr:cNvSpPr/>
      </xdr:nvSpPr>
      <xdr:spPr>
        <a:xfrm>
          <a:off x="21272500" y="1073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146304</xdr:rowOff>
    </xdr:from>
    <xdr:to>
      <xdr:col>116</xdr:col>
      <xdr:colOff>63500</xdr:colOff>
      <xdr:row>62</xdr:row>
      <xdr:rowOff>159367</xdr:rowOff>
    </xdr:to>
    <xdr:cxnSp macro="">
      <xdr:nvCxnSpPr>
        <xdr:cNvPr id="519" name="直線コネクタ 518">
          <a:extLst>
            <a:ext uri="{FF2B5EF4-FFF2-40B4-BE49-F238E27FC236}">
              <a16:creationId xmlns:a16="http://schemas.microsoft.com/office/drawing/2014/main" id="{457672AF-7123-4360-8BC6-59E28D73C6A1}"/>
            </a:ext>
          </a:extLst>
        </xdr:cNvPr>
        <xdr:cNvCxnSpPr/>
      </xdr:nvCxnSpPr>
      <xdr:spPr>
        <a:xfrm flipV="1">
          <a:off x="21323300" y="1077620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117711</xdr:rowOff>
    </xdr:from>
    <xdr:to>
      <xdr:col>107</xdr:col>
      <xdr:colOff>101600</xdr:colOff>
      <xdr:row>63</xdr:row>
      <xdr:rowOff>47861</xdr:rowOff>
    </xdr:to>
    <xdr:sp macro="" textlink="">
      <xdr:nvSpPr>
        <xdr:cNvPr id="520" name="楕円 519">
          <a:extLst>
            <a:ext uri="{FF2B5EF4-FFF2-40B4-BE49-F238E27FC236}">
              <a16:creationId xmlns:a16="http://schemas.microsoft.com/office/drawing/2014/main" id="{D3F3F844-E0D1-4A64-B347-A7268FAD2DBF}"/>
            </a:ext>
          </a:extLst>
        </xdr:cNvPr>
        <xdr:cNvSpPr/>
      </xdr:nvSpPr>
      <xdr:spPr>
        <a:xfrm>
          <a:off x="20383500" y="1074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159367</xdr:rowOff>
    </xdr:from>
    <xdr:to>
      <xdr:col>111</xdr:col>
      <xdr:colOff>177800</xdr:colOff>
      <xdr:row>62</xdr:row>
      <xdr:rowOff>168511</xdr:rowOff>
    </xdr:to>
    <xdr:cxnSp macro="">
      <xdr:nvCxnSpPr>
        <xdr:cNvPr id="521" name="直線コネクタ 520">
          <a:extLst>
            <a:ext uri="{FF2B5EF4-FFF2-40B4-BE49-F238E27FC236}">
              <a16:creationId xmlns:a16="http://schemas.microsoft.com/office/drawing/2014/main" id="{D0ECC2E0-6371-4E70-A3CB-128325E9176D}"/>
            </a:ext>
          </a:extLst>
        </xdr:cNvPr>
        <xdr:cNvCxnSpPr/>
      </xdr:nvCxnSpPr>
      <xdr:spPr>
        <a:xfrm flipV="1">
          <a:off x="20434300" y="10789267"/>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132080</xdr:rowOff>
    </xdr:from>
    <xdr:to>
      <xdr:col>102</xdr:col>
      <xdr:colOff>165100</xdr:colOff>
      <xdr:row>63</xdr:row>
      <xdr:rowOff>62230</xdr:rowOff>
    </xdr:to>
    <xdr:sp macro="" textlink="">
      <xdr:nvSpPr>
        <xdr:cNvPr id="522" name="楕円 521">
          <a:extLst>
            <a:ext uri="{FF2B5EF4-FFF2-40B4-BE49-F238E27FC236}">
              <a16:creationId xmlns:a16="http://schemas.microsoft.com/office/drawing/2014/main" id="{F3C6380F-5EAC-46ED-8182-BCAA46B268B0}"/>
            </a:ext>
          </a:extLst>
        </xdr:cNvPr>
        <xdr:cNvSpPr/>
      </xdr:nvSpPr>
      <xdr:spPr>
        <a:xfrm>
          <a:off x="19494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168511</xdr:rowOff>
    </xdr:from>
    <xdr:to>
      <xdr:col>107</xdr:col>
      <xdr:colOff>50800</xdr:colOff>
      <xdr:row>63</xdr:row>
      <xdr:rowOff>11430</xdr:rowOff>
    </xdr:to>
    <xdr:cxnSp macro="">
      <xdr:nvCxnSpPr>
        <xdr:cNvPr id="523" name="直線コネクタ 522">
          <a:extLst>
            <a:ext uri="{FF2B5EF4-FFF2-40B4-BE49-F238E27FC236}">
              <a16:creationId xmlns:a16="http://schemas.microsoft.com/office/drawing/2014/main" id="{E3F794A2-900A-4389-9A59-FCB12E9A4EEE}"/>
            </a:ext>
          </a:extLst>
        </xdr:cNvPr>
        <xdr:cNvCxnSpPr/>
      </xdr:nvCxnSpPr>
      <xdr:spPr>
        <a:xfrm flipV="1">
          <a:off x="19545300" y="10798411"/>
          <a:ext cx="889000" cy="1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143510</xdr:rowOff>
    </xdr:from>
    <xdr:to>
      <xdr:col>98</xdr:col>
      <xdr:colOff>38100</xdr:colOff>
      <xdr:row>63</xdr:row>
      <xdr:rowOff>73660</xdr:rowOff>
    </xdr:to>
    <xdr:sp macro="" textlink="">
      <xdr:nvSpPr>
        <xdr:cNvPr id="524" name="楕円 523">
          <a:extLst>
            <a:ext uri="{FF2B5EF4-FFF2-40B4-BE49-F238E27FC236}">
              <a16:creationId xmlns:a16="http://schemas.microsoft.com/office/drawing/2014/main" id="{0B460FD3-C128-4D81-A9A3-06BAA838BDAE}"/>
            </a:ext>
          </a:extLst>
        </xdr:cNvPr>
        <xdr:cNvSpPr/>
      </xdr:nvSpPr>
      <xdr:spPr>
        <a:xfrm>
          <a:off x="18605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11430</xdr:rowOff>
    </xdr:from>
    <xdr:to>
      <xdr:col>102</xdr:col>
      <xdr:colOff>114300</xdr:colOff>
      <xdr:row>63</xdr:row>
      <xdr:rowOff>22860</xdr:rowOff>
    </xdr:to>
    <xdr:cxnSp macro="">
      <xdr:nvCxnSpPr>
        <xdr:cNvPr id="525" name="直線コネクタ 524">
          <a:extLst>
            <a:ext uri="{FF2B5EF4-FFF2-40B4-BE49-F238E27FC236}">
              <a16:creationId xmlns:a16="http://schemas.microsoft.com/office/drawing/2014/main" id="{258A6095-51CA-4A3B-BCE2-F1807A1F67AA}"/>
            </a:ext>
          </a:extLst>
        </xdr:cNvPr>
        <xdr:cNvCxnSpPr/>
      </xdr:nvCxnSpPr>
      <xdr:spPr>
        <a:xfrm flipV="1">
          <a:off x="18656300" y="108127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154195</xdr:rowOff>
    </xdr:from>
    <xdr:ext cx="469744" cy="259045"/>
    <xdr:sp macro="" textlink="">
      <xdr:nvSpPr>
        <xdr:cNvPr id="526" name="n_1aveValue【学校施設】&#10;一人当たり面積">
          <a:extLst>
            <a:ext uri="{FF2B5EF4-FFF2-40B4-BE49-F238E27FC236}">
              <a16:creationId xmlns:a16="http://schemas.microsoft.com/office/drawing/2014/main" id="{2A9349BE-40D6-429C-82EC-B4177846651F}"/>
            </a:ext>
          </a:extLst>
        </xdr:cNvPr>
        <xdr:cNvSpPr txBox="1"/>
      </xdr:nvSpPr>
      <xdr:spPr>
        <a:xfrm>
          <a:off x="21075727" y="1026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152888</xdr:rowOff>
    </xdr:from>
    <xdr:ext cx="469744" cy="259045"/>
    <xdr:sp macro="" textlink="">
      <xdr:nvSpPr>
        <xdr:cNvPr id="527" name="n_2aveValue【学校施設】&#10;一人当たり面積">
          <a:extLst>
            <a:ext uri="{FF2B5EF4-FFF2-40B4-BE49-F238E27FC236}">
              <a16:creationId xmlns:a16="http://schemas.microsoft.com/office/drawing/2014/main" id="{225D65CA-2FC6-4A9E-A818-831C34CC3375}"/>
            </a:ext>
          </a:extLst>
        </xdr:cNvPr>
        <xdr:cNvSpPr txBox="1"/>
      </xdr:nvSpPr>
      <xdr:spPr>
        <a:xfrm>
          <a:off x="20199427" y="1026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1686</xdr:rowOff>
    </xdr:from>
    <xdr:ext cx="469744" cy="259045"/>
    <xdr:sp macro="" textlink="">
      <xdr:nvSpPr>
        <xdr:cNvPr id="528" name="n_3aveValue【学校施設】&#10;一人当たり面積">
          <a:extLst>
            <a:ext uri="{FF2B5EF4-FFF2-40B4-BE49-F238E27FC236}">
              <a16:creationId xmlns:a16="http://schemas.microsoft.com/office/drawing/2014/main" id="{E65C9431-7735-4D34-B432-5347D5F096DF}"/>
            </a:ext>
          </a:extLst>
        </xdr:cNvPr>
        <xdr:cNvSpPr txBox="1"/>
      </xdr:nvSpPr>
      <xdr:spPr>
        <a:xfrm>
          <a:off x="19310427" y="1028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125783</xdr:rowOff>
    </xdr:from>
    <xdr:ext cx="469744" cy="259045"/>
    <xdr:sp macro="" textlink="">
      <xdr:nvSpPr>
        <xdr:cNvPr id="529" name="n_4aveValue【学校施設】&#10;一人当たり面積">
          <a:extLst>
            <a:ext uri="{FF2B5EF4-FFF2-40B4-BE49-F238E27FC236}">
              <a16:creationId xmlns:a16="http://schemas.microsoft.com/office/drawing/2014/main" id="{E29E2329-9BFD-4538-8A84-E6B9FED94D79}"/>
            </a:ext>
          </a:extLst>
        </xdr:cNvPr>
        <xdr:cNvSpPr txBox="1"/>
      </xdr:nvSpPr>
      <xdr:spPr>
        <a:xfrm>
          <a:off x="18421427" y="102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29844</xdr:rowOff>
    </xdr:from>
    <xdr:ext cx="469744" cy="259045"/>
    <xdr:sp macro="" textlink="">
      <xdr:nvSpPr>
        <xdr:cNvPr id="530" name="n_1mainValue【学校施設】&#10;一人当たり面積">
          <a:extLst>
            <a:ext uri="{FF2B5EF4-FFF2-40B4-BE49-F238E27FC236}">
              <a16:creationId xmlns:a16="http://schemas.microsoft.com/office/drawing/2014/main" id="{E3FAD1F9-F5F8-46FF-ADBD-82B49EBC0910}"/>
            </a:ext>
          </a:extLst>
        </xdr:cNvPr>
        <xdr:cNvSpPr txBox="1"/>
      </xdr:nvSpPr>
      <xdr:spPr>
        <a:xfrm>
          <a:off x="21075727" y="1083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38988</xdr:rowOff>
    </xdr:from>
    <xdr:ext cx="469744" cy="259045"/>
    <xdr:sp macro="" textlink="">
      <xdr:nvSpPr>
        <xdr:cNvPr id="531" name="n_2mainValue【学校施設】&#10;一人当たり面積">
          <a:extLst>
            <a:ext uri="{FF2B5EF4-FFF2-40B4-BE49-F238E27FC236}">
              <a16:creationId xmlns:a16="http://schemas.microsoft.com/office/drawing/2014/main" id="{4C4D5D19-9D39-4DD9-96AC-2899B57D3537}"/>
            </a:ext>
          </a:extLst>
        </xdr:cNvPr>
        <xdr:cNvSpPr txBox="1"/>
      </xdr:nvSpPr>
      <xdr:spPr>
        <a:xfrm>
          <a:off x="20199427" y="10840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53357</xdr:rowOff>
    </xdr:from>
    <xdr:ext cx="469744" cy="259045"/>
    <xdr:sp macro="" textlink="">
      <xdr:nvSpPr>
        <xdr:cNvPr id="532" name="n_3mainValue【学校施設】&#10;一人当たり面積">
          <a:extLst>
            <a:ext uri="{FF2B5EF4-FFF2-40B4-BE49-F238E27FC236}">
              <a16:creationId xmlns:a16="http://schemas.microsoft.com/office/drawing/2014/main" id="{74B4AAA8-75BB-468B-8967-20262BDD9D44}"/>
            </a:ext>
          </a:extLst>
        </xdr:cNvPr>
        <xdr:cNvSpPr txBox="1"/>
      </xdr:nvSpPr>
      <xdr:spPr>
        <a:xfrm>
          <a:off x="19310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64787</xdr:rowOff>
    </xdr:from>
    <xdr:ext cx="469744" cy="259045"/>
    <xdr:sp macro="" textlink="">
      <xdr:nvSpPr>
        <xdr:cNvPr id="533" name="n_4mainValue【学校施設】&#10;一人当たり面積">
          <a:extLst>
            <a:ext uri="{FF2B5EF4-FFF2-40B4-BE49-F238E27FC236}">
              <a16:creationId xmlns:a16="http://schemas.microsoft.com/office/drawing/2014/main" id="{A7E24606-1DD9-4440-90B7-52F5F2CD44AD}"/>
            </a:ext>
          </a:extLst>
        </xdr:cNvPr>
        <xdr:cNvSpPr txBox="1"/>
      </xdr:nvSpPr>
      <xdr:spPr>
        <a:xfrm>
          <a:off x="1842142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4" name="正方形/長方形 533">
          <a:extLst>
            <a:ext uri="{FF2B5EF4-FFF2-40B4-BE49-F238E27FC236}">
              <a16:creationId xmlns:a16="http://schemas.microsoft.com/office/drawing/2014/main" id="{683D48F1-8F91-4BC8-93FD-8EECFA4CC40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5" name="正方形/長方形 534">
          <a:extLst>
            <a:ext uri="{FF2B5EF4-FFF2-40B4-BE49-F238E27FC236}">
              <a16:creationId xmlns:a16="http://schemas.microsoft.com/office/drawing/2014/main" id="{8021FC1D-E211-4E89-AC51-207B705586A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6" name="正方形/長方形 535">
          <a:extLst>
            <a:ext uri="{FF2B5EF4-FFF2-40B4-BE49-F238E27FC236}">
              <a16:creationId xmlns:a16="http://schemas.microsoft.com/office/drawing/2014/main" id="{2C8A8F97-B29F-462F-8839-2428A5AA397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7" name="正方形/長方形 536">
          <a:extLst>
            <a:ext uri="{FF2B5EF4-FFF2-40B4-BE49-F238E27FC236}">
              <a16:creationId xmlns:a16="http://schemas.microsoft.com/office/drawing/2014/main" id="{F9A483D6-D980-4BB5-99C2-41D424EA966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8" name="正方形/長方形 537">
          <a:extLst>
            <a:ext uri="{FF2B5EF4-FFF2-40B4-BE49-F238E27FC236}">
              <a16:creationId xmlns:a16="http://schemas.microsoft.com/office/drawing/2014/main" id="{36AB99C5-52D3-4485-B3D3-F88F1101A97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9" name="正方形/長方形 538">
          <a:extLst>
            <a:ext uri="{FF2B5EF4-FFF2-40B4-BE49-F238E27FC236}">
              <a16:creationId xmlns:a16="http://schemas.microsoft.com/office/drawing/2014/main" id="{500A35DF-2A8C-4414-B926-6A0E24665A2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40" name="正方形/長方形 539">
          <a:extLst>
            <a:ext uri="{FF2B5EF4-FFF2-40B4-BE49-F238E27FC236}">
              <a16:creationId xmlns:a16="http://schemas.microsoft.com/office/drawing/2014/main" id="{5D1ED092-814A-4D69-AC1D-F78816E4CE1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1" name="正方形/長方形 540">
          <a:extLst>
            <a:ext uri="{FF2B5EF4-FFF2-40B4-BE49-F238E27FC236}">
              <a16:creationId xmlns:a16="http://schemas.microsoft.com/office/drawing/2014/main" id="{C5284BE2-74A8-4A0B-BD9D-CCD679411082}"/>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42" name="正方形/長方形 541">
          <a:extLst>
            <a:ext uri="{FF2B5EF4-FFF2-40B4-BE49-F238E27FC236}">
              <a16:creationId xmlns:a16="http://schemas.microsoft.com/office/drawing/2014/main" id="{5FF6ACD1-6CEB-42A7-B9FF-19DB0E266F9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3" name="正方形/長方形 542">
          <a:extLst>
            <a:ext uri="{FF2B5EF4-FFF2-40B4-BE49-F238E27FC236}">
              <a16:creationId xmlns:a16="http://schemas.microsoft.com/office/drawing/2014/main" id="{1B3177AB-64E4-4AFE-AA33-EFC692F4D70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4" name="正方形/長方形 543">
          <a:extLst>
            <a:ext uri="{FF2B5EF4-FFF2-40B4-BE49-F238E27FC236}">
              <a16:creationId xmlns:a16="http://schemas.microsoft.com/office/drawing/2014/main" id="{1467CB5D-FACE-4890-BCE0-5735D0086DB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5" name="正方形/長方形 544">
          <a:extLst>
            <a:ext uri="{FF2B5EF4-FFF2-40B4-BE49-F238E27FC236}">
              <a16:creationId xmlns:a16="http://schemas.microsoft.com/office/drawing/2014/main" id="{0FA4FA05-0483-4405-9C98-52183899E8E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6" name="正方形/長方形 545">
          <a:extLst>
            <a:ext uri="{FF2B5EF4-FFF2-40B4-BE49-F238E27FC236}">
              <a16:creationId xmlns:a16="http://schemas.microsoft.com/office/drawing/2014/main" id="{5135F037-3848-478B-AE61-B6DB32BB669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7" name="正方形/長方形 546">
          <a:extLst>
            <a:ext uri="{FF2B5EF4-FFF2-40B4-BE49-F238E27FC236}">
              <a16:creationId xmlns:a16="http://schemas.microsoft.com/office/drawing/2014/main" id="{07F5874B-EDF3-4688-B96B-70A110388EF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8" name="正方形/長方形 547">
          <a:extLst>
            <a:ext uri="{FF2B5EF4-FFF2-40B4-BE49-F238E27FC236}">
              <a16:creationId xmlns:a16="http://schemas.microsoft.com/office/drawing/2014/main" id="{9D426CCC-062B-46AE-B637-8F929BC7F1C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9" name="正方形/長方形 548">
          <a:extLst>
            <a:ext uri="{FF2B5EF4-FFF2-40B4-BE49-F238E27FC236}">
              <a16:creationId xmlns:a16="http://schemas.microsoft.com/office/drawing/2014/main" id="{C98E0396-2195-43B0-9687-73B8754B7B3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50" name="正方形/長方形 549">
          <a:extLst>
            <a:ext uri="{FF2B5EF4-FFF2-40B4-BE49-F238E27FC236}">
              <a16:creationId xmlns:a16="http://schemas.microsoft.com/office/drawing/2014/main" id="{2796C85B-8D77-4250-BC80-9DE74F35E2C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51" name="正方形/長方形 550">
          <a:extLst>
            <a:ext uri="{FF2B5EF4-FFF2-40B4-BE49-F238E27FC236}">
              <a16:creationId xmlns:a16="http://schemas.microsoft.com/office/drawing/2014/main" id="{EAAC9F7B-3FDC-4E58-95E0-216B00E4757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52" name="正方形/長方形 551">
          <a:extLst>
            <a:ext uri="{FF2B5EF4-FFF2-40B4-BE49-F238E27FC236}">
              <a16:creationId xmlns:a16="http://schemas.microsoft.com/office/drawing/2014/main" id="{E35E5441-6A48-4303-84FA-B2B3D39C6F4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3" name="正方形/長方形 552">
          <a:extLst>
            <a:ext uri="{FF2B5EF4-FFF2-40B4-BE49-F238E27FC236}">
              <a16:creationId xmlns:a16="http://schemas.microsoft.com/office/drawing/2014/main" id="{AA0DF246-AF1F-4610-BBAD-DF977295A64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4" name="正方形/長方形 553">
          <a:extLst>
            <a:ext uri="{FF2B5EF4-FFF2-40B4-BE49-F238E27FC236}">
              <a16:creationId xmlns:a16="http://schemas.microsoft.com/office/drawing/2014/main" id="{9D196641-6F25-4AC3-AF49-2B0DA8FEB8D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5" name="正方形/長方形 554">
          <a:extLst>
            <a:ext uri="{FF2B5EF4-FFF2-40B4-BE49-F238E27FC236}">
              <a16:creationId xmlns:a16="http://schemas.microsoft.com/office/drawing/2014/main" id="{5275F1E1-A1AF-43FC-BA0C-B5E37414EBD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6" name="正方形/長方形 555">
          <a:extLst>
            <a:ext uri="{FF2B5EF4-FFF2-40B4-BE49-F238E27FC236}">
              <a16:creationId xmlns:a16="http://schemas.microsoft.com/office/drawing/2014/main" id="{6D897DDD-8AB6-4AFE-8873-A159BB299F8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7" name="正方形/長方形 556">
          <a:extLst>
            <a:ext uri="{FF2B5EF4-FFF2-40B4-BE49-F238E27FC236}">
              <a16:creationId xmlns:a16="http://schemas.microsoft.com/office/drawing/2014/main" id="{ACB49885-3DC9-4886-824B-4FA5FE2016B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8" name="テキスト ボックス 557">
          <a:extLst>
            <a:ext uri="{FF2B5EF4-FFF2-40B4-BE49-F238E27FC236}">
              <a16:creationId xmlns:a16="http://schemas.microsoft.com/office/drawing/2014/main" id="{C0497D84-0F00-4B5C-87FA-2AEE63D2E6E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9" name="直線コネクタ 558">
          <a:extLst>
            <a:ext uri="{FF2B5EF4-FFF2-40B4-BE49-F238E27FC236}">
              <a16:creationId xmlns:a16="http://schemas.microsoft.com/office/drawing/2014/main" id="{786DBE5F-05E6-4AFD-A2F0-11476782147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60" name="テキスト ボックス 559">
          <a:extLst>
            <a:ext uri="{FF2B5EF4-FFF2-40B4-BE49-F238E27FC236}">
              <a16:creationId xmlns:a16="http://schemas.microsoft.com/office/drawing/2014/main" id="{CFEE0C95-AE9A-4A28-A8CF-73BD59974C0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61" name="直線コネクタ 560">
          <a:extLst>
            <a:ext uri="{FF2B5EF4-FFF2-40B4-BE49-F238E27FC236}">
              <a16:creationId xmlns:a16="http://schemas.microsoft.com/office/drawing/2014/main" id="{C79ED73C-49DC-4BA8-90EB-E41B9F6D9B6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62" name="テキスト ボックス 561">
          <a:extLst>
            <a:ext uri="{FF2B5EF4-FFF2-40B4-BE49-F238E27FC236}">
              <a16:creationId xmlns:a16="http://schemas.microsoft.com/office/drawing/2014/main" id="{0A7C1A9D-54D0-4220-9011-E9CD5E9058A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63" name="直線コネクタ 562">
          <a:extLst>
            <a:ext uri="{FF2B5EF4-FFF2-40B4-BE49-F238E27FC236}">
              <a16:creationId xmlns:a16="http://schemas.microsoft.com/office/drawing/2014/main" id="{D55AB2E1-D36A-4592-9E22-FB7C2BE4165D}"/>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64" name="テキスト ボックス 563">
          <a:extLst>
            <a:ext uri="{FF2B5EF4-FFF2-40B4-BE49-F238E27FC236}">
              <a16:creationId xmlns:a16="http://schemas.microsoft.com/office/drawing/2014/main" id="{8B6B0653-4D75-4662-9ABD-CC1A81871F32}"/>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65" name="直線コネクタ 564">
          <a:extLst>
            <a:ext uri="{FF2B5EF4-FFF2-40B4-BE49-F238E27FC236}">
              <a16:creationId xmlns:a16="http://schemas.microsoft.com/office/drawing/2014/main" id="{1FDB5FB6-87BD-4E59-8F00-E9C2B5B259C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66" name="テキスト ボックス 565">
          <a:extLst>
            <a:ext uri="{FF2B5EF4-FFF2-40B4-BE49-F238E27FC236}">
              <a16:creationId xmlns:a16="http://schemas.microsoft.com/office/drawing/2014/main" id="{F55ED9F5-63E8-46CE-BE6E-13B4BD8EAF7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7" name="直線コネクタ 566">
          <a:extLst>
            <a:ext uri="{FF2B5EF4-FFF2-40B4-BE49-F238E27FC236}">
              <a16:creationId xmlns:a16="http://schemas.microsoft.com/office/drawing/2014/main" id="{79062639-6F8B-4E2D-9FE3-E82166A2A79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8" name="テキスト ボックス 567">
          <a:extLst>
            <a:ext uri="{FF2B5EF4-FFF2-40B4-BE49-F238E27FC236}">
              <a16:creationId xmlns:a16="http://schemas.microsoft.com/office/drawing/2014/main" id="{F45B87F2-352D-4C39-8CA7-9E989F0A3A1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9" name="直線コネクタ 568">
          <a:extLst>
            <a:ext uri="{FF2B5EF4-FFF2-40B4-BE49-F238E27FC236}">
              <a16:creationId xmlns:a16="http://schemas.microsoft.com/office/drawing/2014/main" id="{68644593-7350-45E0-B1D6-415459F638A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70" name="テキスト ボックス 569">
          <a:extLst>
            <a:ext uri="{FF2B5EF4-FFF2-40B4-BE49-F238E27FC236}">
              <a16:creationId xmlns:a16="http://schemas.microsoft.com/office/drawing/2014/main" id="{D560672E-119D-4134-B9E0-A8CE3A88A5EE}"/>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1" name="直線コネクタ 570">
          <a:extLst>
            <a:ext uri="{FF2B5EF4-FFF2-40B4-BE49-F238E27FC236}">
              <a16:creationId xmlns:a16="http://schemas.microsoft.com/office/drawing/2014/main" id="{B5EF75C2-F4A9-49BD-B21A-5A4064B2A45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72" name="テキスト ボックス 571">
          <a:extLst>
            <a:ext uri="{FF2B5EF4-FFF2-40B4-BE49-F238E27FC236}">
              <a16:creationId xmlns:a16="http://schemas.microsoft.com/office/drawing/2014/main" id="{8B562C39-255B-47AC-8F1F-A782F5FB3FA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73" name="【公民館】&#10;有形固定資産減価償却率グラフ枠">
          <a:extLst>
            <a:ext uri="{FF2B5EF4-FFF2-40B4-BE49-F238E27FC236}">
              <a16:creationId xmlns:a16="http://schemas.microsoft.com/office/drawing/2014/main" id="{F57A5185-6D58-43FC-BC17-9C750B124C7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74295</xdr:rowOff>
    </xdr:from>
    <xdr:to>
      <xdr:col>85</xdr:col>
      <xdr:colOff>126364</xdr:colOff>
      <xdr:row>108</xdr:row>
      <xdr:rowOff>121920</xdr:rowOff>
    </xdr:to>
    <xdr:cxnSp macro="">
      <xdr:nvCxnSpPr>
        <xdr:cNvPr id="574" name="直線コネクタ 573">
          <a:extLst>
            <a:ext uri="{FF2B5EF4-FFF2-40B4-BE49-F238E27FC236}">
              <a16:creationId xmlns:a16="http://schemas.microsoft.com/office/drawing/2014/main" id="{DE742007-B346-411E-9C44-E28533F4B26D}"/>
            </a:ext>
          </a:extLst>
        </xdr:cNvPr>
        <xdr:cNvCxnSpPr/>
      </xdr:nvCxnSpPr>
      <xdr:spPr>
        <a:xfrm flipV="1">
          <a:off x="16318864" y="1721929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575" name="【公民館】&#10;有形固定資産減価償却率最小値テキスト">
          <a:extLst>
            <a:ext uri="{FF2B5EF4-FFF2-40B4-BE49-F238E27FC236}">
              <a16:creationId xmlns:a16="http://schemas.microsoft.com/office/drawing/2014/main" id="{8D181BD5-7B9D-40DA-BA22-2B284323D13B}"/>
            </a:ext>
          </a:extLst>
        </xdr:cNvPr>
        <xdr:cNvSpPr txBox="1"/>
      </xdr:nvSpPr>
      <xdr:spPr>
        <a:xfrm>
          <a:off x="16357600"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576" name="直線コネクタ 575">
          <a:extLst>
            <a:ext uri="{FF2B5EF4-FFF2-40B4-BE49-F238E27FC236}">
              <a16:creationId xmlns:a16="http://schemas.microsoft.com/office/drawing/2014/main" id="{A7CBF874-8FFA-4325-A79B-020A2F0776D1}"/>
            </a:ext>
          </a:extLst>
        </xdr:cNvPr>
        <xdr:cNvCxnSpPr/>
      </xdr:nvCxnSpPr>
      <xdr:spPr>
        <a:xfrm>
          <a:off x="16230600" y="1863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20972</xdr:rowOff>
    </xdr:from>
    <xdr:ext cx="405111" cy="259045"/>
    <xdr:sp macro="" textlink="">
      <xdr:nvSpPr>
        <xdr:cNvPr id="577" name="【公民館】&#10;有形固定資産減価償却率最大値テキスト">
          <a:extLst>
            <a:ext uri="{FF2B5EF4-FFF2-40B4-BE49-F238E27FC236}">
              <a16:creationId xmlns:a16="http://schemas.microsoft.com/office/drawing/2014/main" id="{B8B5D541-3D3B-410D-8377-8D9DF7172E08}"/>
            </a:ext>
          </a:extLst>
        </xdr:cNvPr>
        <xdr:cNvSpPr txBox="1"/>
      </xdr:nvSpPr>
      <xdr:spPr>
        <a:xfrm>
          <a:off x="16357600" y="1699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74295</xdr:rowOff>
    </xdr:from>
    <xdr:to>
      <xdr:col>86</xdr:col>
      <xdr:colOff>25400</xdr:colOff>
      <xdr:row>100</xdr:row>
      <xdr:rowOff>74295</xdr:rowOff>
    </xdr:to>
    <xdr:cxnSp macro="">
      <xdr:nvCxnSpPr>
        <xdr:cNvPr id="578" name="直線コネクタ 577">
          <a:extLst>
            <a:ext uri="{FF2B5EF4-FFF2-40B4-BE49-F238E27FC236}">
              <a16:creationId xmlns:a16="http://schemas.microsoft.com/office/drawing/2014/main" id="{5A0A5C2A-1C0D-480A-B47F-AA4306888701}"/>
            </a:ext>
          </a:extLst>
        </xdr:cNvPr>
        <xdr:cNvCxnSpPr/>
      </xdr:nvCxnSpPr>
      <xdr:spPr>
        <a:xfrm>
          <a:off x="16230600" y="1721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579" name="【公民館】&#10;有形固定資産減価償却率平均値テキスト">
          <a:extLst>
            <a:ext uri="{FF2B5EF4-FFF2-40B4-BE49-F238E27FC236}">
              <a16:creationId xmlns:a16="http://schemas.microsoft.com/office/drawing/2014/main" id="{0356B0E6-E270-462A-8385-2262A9A5EEE3}"/>
            </a:ext>
          </a:extLst>
        </xdr:cNvPr>
        <xdr:cNvSpPr txBox="1"/>
      </xdr:nvSpPr>
      <xdr:spPr>
        <a:xfrm>
          <a:off x="16357600" y="1801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580" name="フローチャート: 判断 579">
          <a:extLst>
            <a:ext uri="{FF2B5EF4-FFF2-40B4-BE49-F238E27FC236}">
              <a16:creationId xmlns:a16="http://schemas.microsoft.com/office/drawing/2014/main" id="{1B9ED024-8E54-4DE5-B862-FAD475C9074D}"/>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581" name="フローチャート: 判断 580">
          <a:extLst>
            <a:ext uri="{FF2B5EF4-FFF2-40B4-BE49-F238E27FC236}">
              <a16:creationId xmlns:a16="http://schemas.microsoft.com/office/drawing/2014/main" id="{8B0B9A37-F7DF-41F0-A722-6DDC39063687}"/>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582" name="フローチャート: 判断 581">
          <a:extLst>
            <a:ext uri="{FF2B5EF4-FFF2-40B4-BE49-F238E27FC236}">
              <a16:creationId xmlns:a16="http://schemas.microsoft.com/office/drawing/2014/main" id="{45BE91B0-9B0E-4D1F-BFB5-F9D5B7EC0467}"/>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583" name="フローチャート: 判断 582">
          <a:extLst>
            <a:ext uri="{FF2B5EF4-FFF2-40B4-BE49-F238E27FC236}">
              <a16:creationId xmlns:a16="http://schemas.microsoft.com/office/drawing/2014/main" id="{8C6D46FD-5FED-4FED-9818-535654A1A505}"/>
            </a:ext>
          </a:extLst>
        </xdr:cNvPr>
        <xdr:cNvSpPr/>
      </xdr:nvSpPr>
      <xdr:spPr>
        <a:xfrm>
          <a:off x="13652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40639</xdr:rowOff>
    </xdr:from>
    <xdr:to>
      <xdr:col>67</xdr:col>
      <xdr:colOff>101600</xdr:colOff>
      <xdr:row>105</xdr:row>
      <xdr:rowOff>142239</xdr:rowOff>
    </xdr:to>
    <xdr:sp macro="" textlink="">
      <xdr:nvSpPr>
        <xdr:cNvPr id="584" name="フローチャート: 判断 583">
          <a:extLst>
            <a:ext uri="{FF2B5EF4-FFF2-40B4-BE49-F238E27FC236}">
              <a16:creationId xmlns:a16="http://schemas.microsoft.com/office/drawing/2014/main" id="{F6D543EE-A33F-4FDD-9E1C-BEC0C9BFADD7}"/>
            </a:ext>
          </a:extLst>
        </xdr:cNvPr>
        <xdr:cNvSpPr/>
      </xdr:nvSpPr>
      <xdr:spPr>
        <a:xfrm>
          <a:off x="127635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0C8B4119-8152-4A5C-A74D-B8BFFE78E46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7E61EE42-BE61-4C5D-9846-33131C6F770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7" name="テキスト ボックス 586">
          <a:extLst>
            <a:ext uri="{FF2B5EF4-FFF2-40B4-BE49-F238E27FC236}">
              <a16:creationId xmlns:a16="http://schemas.microsoft.com/office/drawing/2014/main" id="{8AC7AEB7-D54B-43FA-A84E-364B86EC9AD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8" name="テキスト ボックス 587">
          <a:extLst>
            <a:ext uri="{FF2B5EF4-FFF2-40B4-BE49-F238E27FC236}">
              <a16:creationId xmlns:a16="http://schemas.microsoft.com/office/drawing/2014/main" id="{521EA778-19E8-4014-97DE-2D756DA5482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9" name="テキスト ボックス 588">
          <a:extLst>
            <a:ext uri="{FF2B5EF4-FFF2-40B4-BE49-F238E27FC236}">
              <a16:creationId xmlns:a16="http://schemas.microsoft.com/office/drawing/2014/main" id="{910BA657-6745-48CD-8514-7D62EDF7988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636</xdr:rowOff>
    </xdr:from>
    <xdr:to>
      <xdr:col>85</xdr:col>
      <xdr:colOff>177800</xdr:colOff>
      <xdr:row>103</xdr:row>
      <xdr:rowOff>102236</xdr:rowOff>
    </xdr:to>
    <xdr:sp macro="" textlink="">
      <xdr:nvSpPr>
        <xdr:cNvPr id="590" name="楕円 589">
          <a:extLst>
            <a:ext uri="{FF2B5EF4-FFF2-40B4-BE49-F238E27FC236}">
              <a16:creationId xmlns:a16="http://schemas.microsoft.com/office/drawing/2014/main" id="{FE032CD5-CE28-498F-96B8-496EEA50742B}"/>
            </a:ext>
          </a:extLst>
        </xdr:cNvPr>
        <xdr:cNvSpPr/>
      </xdr:nvSpPr>
      <xdr:spPr>
        <a:xfrm>
          <a:off x="16268700" y="1765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23513</xdr:rowOff>
    </xdr:from>
    <xdr:ext cx="405111" cy="259045"/>
    <xdr:sp macro="" textlink="">
      <xdr:nvSpPr>
        <xdr:cNvPr id="591" name="【公民館】&#10;有形固定資産減価償却率該当値テキスト">
          <a:extLst>
            <a:ext uri="{FF2B5EF4-FFF2-40B4-BE49-F238E27FC236}">
              <a16:creationId xmlns:a16="http://schemas.microsoft.com/office/drawing/2014/main" id="{F95A7835-18AC-41E3-888F-47995B946FED}"/>
            </a:ext>
          </a:extLst>
        </xdr:cNvPr>
        <xdr:cNvSpPr txBox="1"/>
      </xdr:nvSpPr>
      <xdr:spPr>
        <a:xfrm>
          <a:off x="16357600" y="1751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113030</xdr:rowOff>
    </xdr:from>
    <xdr:to>
      <xdr:col>81</xdr:col>
      <xdr:colOff>101600</xdr:colOff>
      <xdr:row>103</xdr:row>
      <xdr:rowOff>43180</xdr:rowOff>
    </xdr:to>
    <xdr:sp macro="" textlink="">
      <xdr:nvSpPr>
        <xdr:cNvPr id="592" name="楕円 591">
          <a:extLst>
            <a:ext uri="{FF2B5EF4-FFF2-40B4-BE49-F238E27FC236}">
              <a16:creationId xmlns:a16="http://schemas.microsoft.com/office/drawing/2014/main" id="{CB105FF5-58FE-4C05-9655-D5C18EC346F3}"/>
            </a:ext>
          </a:extLst>
        </xdr:cNvPr>
        <xdr:cNvSpPr/>
      </xdr:nvSpPr>
      <xdr:spPr>
        <a:xfrm>
          <a:off x="15430500" y="1760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163830</xdr:rowOff>
    </xdr:from>
    <xdr:to>
      <xdr:col>85</xdr:col>
      <xdr:colOff>127000</xdr:colOff>
      <xdr:row>103</xdr:row>
      <xdr:rowOff>51436</xdr:rowOff>
    </xdr:to>
    <xdr:cxnSp macro="">
      <xdr:nvCxnSpPr>
        <xdr:cNvPr id="593" name="直線コネクタ 592">
          <a:extLst>
            <a:ext uri="{FF2B5EF4-FFF2-40B4-BE49-F238E27FC236}">
              <a16:creationId xmlns:a16="http://schemas.microsoft.com/office/drawing/2014/main" id="{B840CCD1-8E88-4713-A1D3-4EBFC7CE984D}"/>
            </a:ext>
          </a:extLst>
        </xdr:cNvPr>
        <xdr:cNvCxnSpPr/>
      </xdr:nvCxnSpPr>
      <xdr:spPr>
        <a:xfrm>
          <a:off x="15481300" y="17651730"/>
          <a:ext cx="8382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55880</xdr:rowOff>
    </xdr:from>
    <xdr:to>
      <xdr:col>76</xdr:col>
      <xdr:colOff>165100</xdr:colOff>
      <xdr:row>102</xdr:row>
      <xdr:rowOff>157480</xdr:rowOff>
    </xdr:to>
    <xdr:sp macro="" textlink="">
      <xdr:nvSpPr>
        <xdr:cNvPr id="594" name="楕円 593">
          <a:extLst>
            <a:ext uri="{FF2B5EF4-FFF2-40B4-BE49-F238E27FC236}">
              <a16:creationId xmlns:a16="http://schemas.microsoft.com/office/drawing/2014/main" id="{6C84DB65-5284-4EAB-AAAD-27C485F6D033}"/>
            </a:ext>
          </a:extLst>
        </xdr:cNvPr>
        <xdr:cNvSpPr/>
      </xdr:nvSpPr>
      <xdr:spPr>
        <a:xfrm>
          <a:off x="14541500" y="1754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106680</xdr:rowOff>
    </xdr:from>
    <xdr:to>
      <xdr:col>81</xdr:col>
      <xdr:colOff>50800</xdr:colOff>
      <xdr:row>102</xdr:row>
      <xdr:rowOff>163830</xdr:rowOff>
    </xdr:to>
    <xdr:cxnSp macro="">
      <xdr:nvCxnSpPr>
        <xdr:cNvPr id="595" name="直線コネクタ 594">
          <a:extLst>
            <a:ext uri="{FF2B5EF4-FFF2-40B4-BE49-F238E27FC236}">
              <a16:creationId xmlns:a16="http://schemas.microsoft.com/office/drawing/2014/main" id="{7C93F68E-14BE-435C-963E-905BD87048BB}"/>
            </a:ext>
          </a:extLst>
        </xdr:cNvPr>
        <xdr:cNvCxnSpPr/>
      </xdr:nvCxnSpPr>
      <xdr:spPr>
        <a:xfrm>
          <a:off x="14592300" y="175945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168275</xdr:rowOff>
    </xdr:from>
    <xdr:to>
      <xdr:col>72</xdr:col>
      <xdr:colOff>38100</xdr:colOff>
      <xdr:row>102</xdr:row>
      <xdr:rowOff>98425</xdr:rowOff>
    </xdr:to>
    <xdr:sp macro="" textlink="">
      <xdr:nvSpPr>
        <xdr:cNvPr id="596" name="楕円 595">
          <a:extLst>
            <a:ext uri="{FF2B5EF4-FFF2-40B4-BE49-F238E27FC236}">
              <a16:creationId xmlns:a16="http://schemas.microsoft.com/office/drawing/2014/main" id="{D9342CFF-A9CD-4E11-AA23-14F7BBAC4E71}"/>
            </a:ext>
          </a:extLst>
        </xdr:cNvPr>
        <xdr:cNvSpPr/>
      </xdr:nvSpPr>
      <xdr:spPr>
        <a:xfrm>
          <a:off x="13652500" y="1748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47625</xdr:rowOff>
    </xdr:from>
    <xdr:to>
      <xdr:col>76</xdr:col>
      <xdr:colOff>114300</xdr:colOff>
      <xdr:row>102</xdr:row>
      <xdr:rowOff>106680</xdr:rowOff>
    </xdr:to>
    <xdr:cxnSp macro="">
      <xdr:nvCxnSpPr>
        <xdr:cNvPr id="597" name="直線コネクタ 596">
          <a:extLst>
            <a:ext uri="{FF2B5EF4-FFF2-40B4-BE49-F238E27FC236}">
              <a16:creationId xmlns:a16="http://schemas.microsoft.com/office/drawing/2014/main" id="{AACB53AD-BD9D-4D37-A295-56DAC9D2094A}"/>
            </a:ext>
          </a:extLst>
        </xdr:cNvPr>
        <xdr:cNvCxnSpPr/>
      </xdr:nvCxnSpPr>
      <xdr:spPr>
        <a:xfrm>
          <a:off x="13703300" y="1753552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636</xdr:rowOff>
    </xdr:from>
    <xdr:to>
      <xdr:col>67</xdr:col>
      <xdr:colOff>101600</xdr:colOff>
      <xdr:row>102</xdr:row>
      <xdr:rowOff>102236</xdr:rowOff>
    </xdr:to>
    <xdr:sp macro="" textlink="">
      <xdr:nvSpPr>
        <xdr:cNvPr id="598" name="楕円 597">
          <a:extLst>
            <a:ext uri="{FF2B5EF4-FFF2-40B4-BE49-F238E27FC236}">
              <a16:creationId xmlns:a16="http://schemas.microsoft.com/office/drawing/2014/main" id="{6D60EFD4-6D25-4D69-B0D0-089B83565CB2}"/>
            </a:ext>
          </a:extLst>
        </xdr:cNvPr>
        <xdr:cNvSpPr/>
      </xdr:nvSpPr>
      <xdr:spPr>
        <a:xfrm>
          <a:off x="12763500" y="1748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47625</xdr:rowOff>
    </xdr:from>
    <xdr:to>
      <xdr:col>71</xdr:col>
      <xdr:colOff>177800</xdr:colOff>
      <xdr:row>102</xdr:row>
      <xdr:rowOff>51436</xdr:rowOff>
    </xdr:to>
    <xdr:cxnSp macro="">
      <xdr:nvCxnSpPr>
        <xdr:cNvPr id="599" name="直線コネクタ 598">
          <a:extLst>
            <a:ext uri="{FF2B5EF4-FFF2-40B4-BE49-F238E27FC236}">
              <a16:creationId xmlns:a16="http://schemas.microsoft.com/office/drawing/2014/main" id="{8F42406C-9368-40D3-9A15-9D37820F1A30}"/>
            </a:ext>
          </a:extLst>
        </xdr:cNvPr>
        <xdr:cNvCxnSpPr/>
      </xdr:nvCxnSpPr>
      <xdr:spPr>
        <a:xfrm flipV="1">
          <a:off x="12814300" y="1753552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85741</xdr:rowOff>
    </xdr:from>
    <xdr:ext cx="405111" cy="259045"/>
    <xdr:sp macro="" textlink="">
      <xdr:nvSpPr>
        <xdr:cNvPr id="600" name="n_1aveValue【公民館】&#10;有形固定資産減価償却率">
          <a:extLst>
            <a:ext uri="{FF2B5EF4-FFF2-40B4-BE49-F238E27FC236}">
              <a16:creationId xmlns:a16="http://schemas.microsoft.com/office/drawing/2014/main" id="{A928ED9E-245A-49EF-BE97-C05FF4D0637F}"/>
            </a:ext>
          </a:extLst>
        </xdr:cNvPr>
        <xdr:cNvSpPr txBox="1"/>
      </xdr:nvSpPr>
      <xdr:spPr>
        <a:xfrm>
          <a:off x="15266044" y="1808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601" name="n_2aveValue【公民館】&#10;有形固定資産減価償却率">
          <a:extLst>
            <a:ext uri="{FF2B5EF4-FFF2-40B4-BE49-F238E27FC236}">
              <a16:creationId xmlns:a16="http://schemas.microsoft.com/office/drawing/2014/main" id="{EF55536E-3B85-4482-AE82-99A8DA103758}"/>
            </a:ext>
          </a:extLst>
        </xdr:cNvPr>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20972</xdr:rowOff>
    </xdr:from>
    <xdr:ext cx="405111" cy="259045"/>
    <xdr:sp macro="" textlink="">
      <xdr:nvSpPr>
        <xdr:cNvPr id="602" name="n_3aveValue【公民館】&#10;有形固定資産減価償却率">
          <a:extLst>
            <a:ext uri="{FF2B5EF4-FFF2-40B4-BE49-F238E27FC236}">
              <a16:creationId xmlns:a16="http://schemas.microsoft.com/office/drawing/2014/main" id="{339EEB13-0F7C-45F0-A880-5775C68846A4}"/>
            </a:ext>
          </a:extLst>
        </xdr:cNvPr>
        <xdr:cNvSpPr txBox="1"/>
      </xdr:nvSpPr>
      <xdr:spPr>
        <a:xfrm>
          <a:off x="135007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133366</xdr:rowOff>
    </xdr:from>
    <xdr:ext cx="405111" cy="259045"/>
    <xdr:sp macro="" textlink="">
      <xdr:nvSpPr>
        <xdr:cNvPr id="603" name="n_4aveValue【公民館】&#10;有形固定資産減価償却率">
          <a:extLst>
            <a:ext uri="{FF2B5EF4-FFF2-40B4-BE49-F238E27FC236}">
              <a16:creationId xmlns:a16="http://schemas.microsoft.com/office/drawing/2014/main" id="{86A0459B-395A-4F1E-86E6-4CCDFC5DCA8F}"/>
            </a:ext>
          </a:extLst>
        </xdr:cNvPr>
        <xdr:cNvSpPr txBox="1"/>
      </xdr:nvSpPr>
      <xdr:spPr>
        <a:xfrm>
          <a:off x="12611744" y="1813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59707</xdr:rowOff>
    </xdr:from>
    <xdr:ext cx="405111" cy="259045"/>
    <xdr:sp macro="" textlink="">
      <xdr:nvSpPr>
        <xdr:cNvPr id="604" name="n_1mainValue【公民館】&#10;有形固定資産減価償却率">
          <a:extLst>
            <a:ext uri="{FF2B5EF4-FFF2-40B4-BE49-F238E27FC236}">
              <a16:creationId xmlns:a16="http://schemas.microsoft.com/office/drawing/2014/main" id="{C64CF8EB-86CB-44E7-ADB8-504ADB127967}"/>
            </a:ext>
          </a:extLst>
        </xdr:cNvPr>
        <xdr:cNvSpPr txBox="1"/>
      </xdr:nvSpPr>
      <xdr:spPr>
        <a:xfrm>
          <a:off x="15266044" y="1737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2557</xdr:rowOff>
    </xdr:from>
    <xdr:ext cx="405111" cy="259045"/>
    <xdr:sp macro="" textlink="">
      <xdr:nvSpPr>
        <xdr:cNvPr id="605" name="n_2mainValue【公民館】&#10;有形固定資産減価償却率">
          <a:extLst>
            <a:ext uri="{FF2B5EF4-FFF2-40B4-BE49-F238E27FC236}">
              <a16:creationId xmlns:a16="http://schemas.microsoft.com/office/drawing/2014/main" id="{F664BCAA-E326-4CF5-8415-755BA85688B6}"/>
            </a:ext>
          </a:extLst>
        </xdr:cNvPr>
        <xdr:cNvSpPr txBox="1"/>
      </xdr:nvSpPr>
      <xdr:spPr>
        <a:xfrm>
          <a:off x="14389744" y="1731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114952</xdr:rowOff>
    </xdr:from>
    <xdr:ext cx="405111" cy="259045"/>
    <xdr:sp macro="" textlink="">
      <xdr:nvSpPr>
        <xdr:cNvPr id="606" name="n_3mainValue【公民館】&#10;有形固定資産減価償却率">
          <a:extLst>
            <a:ext uri="{FF2B5EF4-FFF2-40B4-BE49-F238E27FC236}">
              <a16:creationId xmlns:a16="http://schemas.microsoft.com/office/drawing/2014/main" id="{49AE0228-B72E-4686-AC50-55AD4EEF569F}"/>
            </a:ext>
          </a:extLst>
        </xdr:cNvPr>
        <xdr:cNvSpPr txBox="1"/>
      </xdr:nvSpPr>
      <xdr:spPr>
        <a:xfrm>
          <a:off x="13500744" y="1725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118763</xdr:rowOff>
    </xdr:from>
    <xdr:ext cx="405111" cy="259045"/>
    <xdr:sp macro="" textlink="">
      <xdr:nvSpPr>
        <xdr:cNvPr id="607" name="n_4mainValue【公民館】&#10;有形固定資産減価償却率">
          <a:extLst>
            <a:ext uri="{FF2B5EF4-FFF2-40B4-BE49-F238E27FC236}">
              <a16:creationId xmlns:a16="http://schemas.microsoft.com/office/drawing/2014/main" id="{D5181AC7-D847-4DA1-B032-61A6438FD75D}"/>
            </a:ext>
          </a:extLst>
        </xdr:cNvPr>
        <xdr:cNvSpPr txBox="1"/>
      </xdr:nvSpPr>
      <xdr:spPr>
        <a:xfrm>
          <a:off x="12611744" y="1726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8" name="正方形/長方形 607">
          <a:extLst>
            <a:ext uri="{FF2B5EF4-FFF2-40B4-BE49-F238E27FC236}">
              <a16:creationId xmlns:a16="http://schemas.microsoft.com/office/drawing/2014/main" id="{D41B6FE7-436F-4083-9A15-819FAF9D891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9" name="正方形/長方形 608">
          <a:extLst>
            <a:ext uri="{FF2B5EF4-FFF2-40B4-BE49-F238E27FC236}">
              <a16:creationId xmlns:a16="http://schemas.microsoft.com/office/drawing/2014/main" id="{9B7CB1EE-59AF-4ED7-A1EC-5D392381275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10" name="正方形/長方形 609">
          <a:extLst>
            <a:ext uri="{FF2B5EF4-FFF2-40B4-BE49-F238E27FC236}">
              <a16:creationId xmlns:a16="http://schemas.microsoft.com/office/drawing/2014/main" id="{45DEE5AD-176E-4DE6-B823-3E6194FA7C6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11" name="正方形/長方形 610">
          <a:extLst>
            <a:ext uri="{FF2B5EF4-FFF2-40B4-BE49-F238E27FC236}">
              <a16:creationId xmlns:a16="http://schemas.microsoft.com/office/drawing/2014/main" id="{A4123AB6-DFCD-479D-91D2-047F0D705C7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2" name="正方形/長方形 611">
          <a:extLst>
            <a:ext uri="{FF2B5EF4-FFF2-40B4-BE49-F238E27FC236}">
              <a16:creationId xmlns:a16="http://schemas.microsoft.com/office/drawing/2014/main" id="{8BE47FD9-46E8-422D-9B75-82872D63131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3" name="正方形/長方形 612">
          <a:extLst>
            <a:ext uri="{FF2B5EF4-FFF2-40B4-BE49-F238E27FC236}">
              <a16:creationId xmlns:a16="http://schemas.microsoft.com/office/drawing/2014/main" id="{5191EA75-171D-462D-AA85-1FB2E1E29E1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4" name="正方形/長方形 613">
          <a:extLst>
            <a:ext uri="{FF2B5EF4-FFF2-40B4-BE49-F238E27FC236}">
              <a16:creationId xmlns:a16="http://schemas.microsoft.com/office/drawing/2014/main" id="{741C6A95-CDC9-4C2C-BEFC-4C5A3DE6A62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5" name="正方形/長方形 614">
          <a:extLst>
            <a:ext uri="{FF2B5EF4-FFF2-40B4-BE49-F238E27FC236}">
              <a16:creationId xmlns:a16="http://schemas.microsoft.com/office/drawing/2014/main" id="{1677F727-78D8-461F-B4F4-0423930F7F0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6" name="テキスト ボックス 615">
          <a:extLst>
            <a:ext uri="{FF2B5EF4-FFF2-40B4-BE49-F238E27FC236}">
              <a16:creationId xmlns:a16="http://schemas.microsoft.com/office/drawing/2014/main" id="{E7BF4979-A7A1-4092-BB4C-59903999A78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7" name="直線コネクタ 616">
          <a:extLst>
            <a:ext uri="{FF2B5EF4-FFF2-40B4-BE49-F238E27FC236}">
              <a16:creationId xmlns:a16="http://schemas.microsoft.com/office/drawing/2014/main" id="{87C56582-D231-4F5B-8A1A-75D51EE4344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8" name="直線コネクタ 617">
          <a:extLst>
            <a:ext uri="{FF2B5EF4-FFF2-40B4-BE49-F238E27FC236}">
              <a16:creationId xmlns:a16="http://schemas.microsoft.com/office/drawing/2014/main" id="{BFC38600-47B9-459B-A1C2-73018AEECDF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9" name="テキスト ボックス 618">
          <a:extLst>
            <a:ext uri="{FF2B5EF4-FFF2-40B4-BE49-F238E27FC236}">
              <a16:creationId xmlns:a16="http://schemas.microsoft.com/office/drawing/2014/main" id="{C245B388-6839-4B00-97C2-FA38B162A42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20" name="直線コネクタ 619">
          <a:extLst>
            <a:ext uri="{FF2B5EF4-FFF2-40B4-BE49-F238E27FC236}">
              <a16:creationId xmlns:a16="http://schemas.microsoft.com/office/drawing/2014/main" id="{085DE7A2-7B7F-4C54-868E-D46D5C73EA9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21" name="テキスト ボックス 620">
          <a:extLst>
            <a:ext uri="{FF2B5EF4-FFF2-40B4-BE49-F238E27FC236}">
              <a16:creationId xmlns:a16="http://schemas.microsoft.com/office/drawing/2014/main" id="{5B428965-6E60-46F9-AAC0-84DA02F29E0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22" name="直線コネクタ 621">
          <a:extLst>
            <a:ext uri="{FF2B5EF4-FFF2-40B4-BE49-F238E27FC236}">
              <a16:creationId xmlns:a16="http://schemas.microsoft.com/office/drawing/2014/main" id="{B0E025DB-A783-49C5-82C3-91F07CEC474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23" name="テキスト ボックス 622">
          <a:extLst>
            <a:ext uri="{FF2B5EF4-FFF2-40B4-BE49-F238E27FC236}">
              <a16:creationId xmlns:a16="http://schemas.microsoft.com/office/drawing/2014/main" id="{6B51B918-FB60-4966-9EC5-571C57E7D5B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4" name="直線コネクタ 623">
          <a:extLst>
            <a:ext uri="{FF2B5EF4-FFF2-40B4-BE49-F238E27FC236}">
              <a16:creationId xmlns:a16="http://schemas.microsoft.com/office/drawing/2014/main" id="{516D4A93-6C5E-49C8-9741-39830DA74F0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5" name="テキスト ボックス 624">
          <a:extLst>
            <a:ext uri="{FF2B5EF4-FFF2-40B4-BE49-F238E27FC236}">
              <a16:creationId xmlns:a16="http://schemas.microsoft.com/office/drawing/2014/main" id="{9BC244A3-6F69-49AB-A05F-FB56816B0A6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6" name="直線コネクタ 625">
          <a:extLst>
            <a:ext uri="{FF2B5EF4-FFF2-40B4-BE49-F238E27FC236}">
              <a16:creationId xmlns:a16="http://schemas.microsoft.com/office/drawing/2014/main" id="{2198EEEF-29C2-4FC7-AEB7-490B8D80A02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7" name="テキスト ボックス 626">
          <a:extLst>
            <a:ext uri="{FF2B5EF4-FFF2-40B4-BE49-F238E27FC236}">
              <a16:creationId xmlns:a16="http://schemas.microsoft.com/office/drawing/2014/main" id="{2659AA05-E062-42D8-A4E5-F3794BC873F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8" name="直線コネクタ 627">
          <a:extLst>
            <a:ext uri="{FF2B5EF4-FFF2-40B4-BE49-F238E27FC236}">
              <a16:creationId xmlns:a16="http://schemas.microsoft.com/office/drawing/2014/main" id="{0E87B8D6-F500-4D7A-B7CA-8939F76C1C8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9" name="テキスト ボックス 628">
          <a:extLst>
            <a:ext uri="{FF2B5EF4-FFF2-40B4-BE49-F238E27FC236}">
              <a16:creationId xmlns:a16="http://schemas.microsoft.com/office/drawing/2014/main" id="{B37B4103-82CD-4AB3-BC11-5D2938445C0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30" name="【公民館】&#10;一人当たり面積グラフ枠">
          <a:extLst>
            <a:ext uri="{FF2B5EF4-FFF2-40B4-BE49-F238E27FC236}">
              <a16:creationId xmlns:a16="http://schemas.microsoft.com/office/drawing/2014/main" id="{367D4A29-4131-4D65-9998-FE0C2B031E8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102870</xdr:rowOff>
    </xdr:from>
    <xdr:to>
      <xdr:col>116</xdr:col>
      <xdr:colOff>62864</xdr:colOff>
      <xdr:row>108</xdr:row>
      <xdr:rowOff>75437</xdr:rowOff>
    </xdr:to>
    <xdr:cxnSp macro="">
      <xdr:nvCxnSpPr>
        <xdr:cNvPr id="631" name="直線コネクタ 630">
          <a:extLst>
            <a:ext uri="{FF2B5EF4-FFF2-40B4-BE49-F238E27FC236}">
              <a16:creationId xmlns:a16="http://schemas.microsoft.com/office/drawing/2014/main" id="{7AA37CD6-94F3-4C8E-80C5-02E02190C4A9}"/>
            </a:ext>
          </a:extLst>
        </xdr:cNvPr>
        <xdr:cNvCxnSpPr/>
      </xdr:nvCxnSpPr>
      <xdr:spPr>
        <a:xfrm flipV="1">
          <a:off x="22160864" y="17247870"/>
          <a:ext cx="0" cy="1344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79264</xdr:rowOff>
    </xdr:from>
    <xdr:ext cx="469744" cy="259045"/>
    <xdr:sp macro="" textlink="">
      <xdr:nvSpPr>
        <xdr:cNvPr id="632" name="【公民館】&#10;一人当たり面積最小値テキスト">
          <a:extLst>
            <a:ext uri="{FF2B5EF4-FFF2-40B4-BE49-F238E27FC236}">
              <a16:creationId xmlns:a16="http://schemas.microsoft.com/office/drawing/2014/main" id="{23520B69-A015-4757-BA74-9B4F2BC61279}"/>
            </a:ext>
          </a:extLst>
        </xdr:cNvPr>
        <xdr:cNvSpPr txBox="1"/>
      </xdr:nvSpPr>
      <xdr:spPr>
        <a:xfrm>
          <a:off x="22199600"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75437</xdr:rowOff>
    </xdr:from>
    <xdr:to>
      <xdr:col>116</xdr:col>
      <xdr:colOff>152400</xdr:colOff>
      <xdr:row>108</xdr:row>
      <xdr:rowOff>75437</xdr:rowOff>
    </xdr:to>
    <xdr:cxnSp macro="">
      <xdr:nvCxnSpPr>
        <xdr:cNvPr id="633" name="直線コネクタ 632">
          <a:extLst>
            <a:ext uri="{FF2B5EF4-FFF2-40B4-BE49-F238E27FC236}">
              <a16:creationId xmlns:a16="http://schemas.microsoft.com/office/drawing/2014/main" id="{76D60CD1-E9DC-4DE3-AB50-06B68A5CAAEE}"/>
            </a:ext>
          </a:extLst>
        </xdr:cNvPr>
        <xdr:cNvCxnSpPr/>
      </xdr:nvCxnSpPr>
      <xdr:spPr>
        <a:xfrm>
          <a:off x="22072600" y="1859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49547</xdr:rowOff>
    </xdr:from>
    <xdr:ext cx="469744" cy="259045"/>
    <xdr:sp macro="" textlink="">
      <xdr:nvSpPr>
        <xdr:cNvPr id="634" name="【公民館】&#10;一人当たり面積最大値テキスト">
          <a:extLst>
            <a:ext uri="{FF2B5EF4-FFF2-40B4-BE49-F238E27FC236}">
              <a16:creationId xmlns:a16="http://schemas.microsoft.com/office/drawing/2014/main" id="{443948F9-789F-4BC3-A077-FBBCFFF74B5E}"/>
            </a:ext>
          </a:extLst>
        </xdr:cNvPr>
        <xdr:cNvSpPr txBox="1"/>
      </xdr:nvSpPr>
      <xdr:spPr>
        <a:xfrm>
          <a:off x="22199600" y="1702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102870</xdr:rowOff>
    </xdr:from>
    <xdr:to>
      <xdr:col>116</xdr:col>
      <xdr:colOff>152400</xdr:colOff>
      <xdr:row>100</xdr:row>
      <xdr:rowOff>102870</xdr:rowOff>
    </xdr:to>
    <xdr:cxnSp macro="">
      <xdr:nvCxnSpPr>
        <xdr:cNvPr id="635" name="直線コネクタ 634">
          <a:extLst>
            <a:ext uri="{FF2B5EF4-FFF2-40B4-BE49-F238E27FC236}">
              <a16:creationId xmlns:a16="http://schemas.microsoft.com/office/drawing/2014/main" id="{673BF722-7855-4B0E-8301-A442454561B9}"/>
            </a:ext>
          </a:extLst>
        </xdr:cNvPr>
        <xdr:cNvCxnSpPr/>
      </xdr:nvCxnSpPr>
      <xdr:spPr>
        <a:xfrm>
          <a:off x="22072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148099</xdr:rowOff>
    </xdr:from>
    <xdr:ext cx="469744" cy="259045"/>
    <xdr:sp macro="" textlink="">
      <xdr:nvSpPr>
        <xdr:cNvPr id="636" name="【公民館】&#10;一人当たり面積平均値テキスト">
          <a:extLst>
            <a:ext uri="{FF2B5EF4-FFF2-40B4-BE49-F238E27FC236}">
              <a16:creationId xmlns:a16="http://schemas.microsoft.com/office/drawing/2014/main" id="{2BEA8972-ED60-462F-AEFB-55C216E5ACE1}"/>
            </a:ext>
          </a:extLst>
        </xdr:cNvPr>
        <xdr:cNvSpPr txBox="1"/>
      </xdr:nvSpPr>
      <xdr:spPr>
        <a:xfrm>
          <a:off x="22199600" y="18150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125222</xdr:rowOff>
    </xdr:from>
    <xdr:to>
      <xdr:col>116</xdr:col>
      <xdr:colOff>114300</xdr:colOff>
      <xdr:row>107</xdr:row>
      <xdr:rowOff>55372</xdr:rowOff>
    </xdr:to>
    <xdr:sp macro="" textlink="">
      <xdr:nvSpPr>
        <xdr:cNvPr id="637" name="フローチャート: 判断 636">
          <a:extLst>
            <a:ext uri="{FF2B5EF4-FFF2-40B4-BE49-F238E27FC236}">
              <a16:creationId xmlns:a16="http://schemas.microsoft.com/office/drawing/2014/main" id="{3346EF76-C739-456B-9128-EA2788A5FE2B}"/>
            </a:ext>
          </a:extLst>
        </xdr:cNvPr>
        <xdr:cNvSpPr/>
      </xdr:nvSpPr>
      <xdr:spPr>
        <a:xfrm>
          <a:off x="221107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137413</xdr:rowOff>
    </xdr:from>
    <xdr:to>
      <xdr:col>112</xdr:col>
      <xdr:colOff>38100</xdr:colOff>
      <xdr:row>107</xdr:row>
      <xdr:rowOff>67563</xdr:rowOff>
    </xdr:to>
    <xdr:sp macro="" textlink="">
      <xdr:nvSpPr>
        <xdr:cNvPr id="638" name="フローチャート: 判断 637">
          <a:extLst>
            <a:ext uri="{FF2B5EF4-FFF2-40B4-BE49-F238E27FC236}">
              <a16:creationId xmlns:a16="http://schemas.microsoft.com/office/drawing/2014/main" id="{06D8FFD4-1618-4C19-92FC-5BE66F574776}"/>
            </a:ext>
          </a:extLst>
        </xdr:cNvPr>
        <xdr:cNvSpPr/>
      </xdr:nvSpPr>
      <xdr:spPr>
        <a:xfrm>
          <a:off x="21272500" y="1831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169418</xdr:rowOff>
    </xdr:from>
    <xdr:to>
      <xdr:col>107</xdr:col>
      <xdr:colOff>101600</xdr:colOff>
      <xdr:row>107</xdr:row>
      <xdr:rowOff>99568</xdr:rowOff>
    </xdr:to>
    <xdr:sp macro="" textlink="">
      <xdr:nvSpPr>
        <xdr:cNvPr id="639" name="フローチャート: 判断 638">
          <a:extLst>
            <a:ext uri="{FF2B5EF4-FFF2-40B4-BE49-F238E27FC236}">
              <a16:creationId xmlns:a16="http://schemas.microsoft.com/office/drawing/2014/main" id="{B9347BDE-58FD-48FF-996C-8EF748A49AF3}"/>
            </a:ext>
          </a:extLst>
        </xdr:cNvPr>
        <xdr:cNvSpPr/>
      </xdr:nvSpPr>
      <xdr:spPr>
        <a:xfrm>
          <a:off x="20383500" y="1834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7874</xdr:rowOff>
    </xdr:from>
    <xdr:to>
      <xdr:col>102</xdr:col>
      <xdr:colOff>165100</xdr:colOff>
      <xdr:row>107</xdr:row>
      <xdr:rowOff>109474</xdr:rowOff>
    </xdr:to>
    <xdr:sp macro="" textlink="">
      <xdr:nvSpPr>
        <xdr:cNvPr id="640" name="フローチャート: 判断 639">
          <a:extLst>
            <a:ext uri="{FF2B5EF4-FFF2-40B4-BE49-F238E27FC236}">
              <a16:creationId xmlns:a16="http://schemas.microsoft.com/office/drawing/2014/main" id="{EB8F4866-B175-434C-B328-FF019042AD9D}"/>
            </a:ext>
          </a:extLst>
        </xdr:cNvPr>
        <xdr:cNvSpPr/>
      </xdr:nvSpPr>
      <xdr:spPr>
        <a:xfrm>
          <a:off x="19494500" y="1835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641" name="フローチャート: 判断 640">
          <a:extLst>
            <a:ext uri="{FF2B5EF4-FFF2-40B4-BE49-F238E27FC236}">
              <a16:creationId xmlns:a16="http://schemas.microsoft.com/office/drawing/2014/main" id="{DF35C161-A847-441A-B5DE-8E000654A8C4}"/>
            </a:ext>
          </a:extLst>
        </xdr:cNvPr>
        <xdr:cNvSpPr/>
      </xdr:nvSpPr>
      <xdr:spPr>
        <a:xfrm>
          <a:off x="186055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A3C746E1-7968-4721-A4A2-E3911B4E07C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00D36FDB-133B-459A-B1FC-D87E49FFC78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3F754430-CE08-4FA6-B80E-390C3701A91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B1A83E0C-DEB0-4BCD-B349-95599930D63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6" name="テキスト ボックス 645">
          <a:extLst>
            <a:ext uri="{FF2B5EF4-FFF2-40B4-BE49-F238E27FC236}">
              <a16:creationId xmlns:a16="http://schemas.microsoft.com/office/drawing/2014/main" id="{A3EEE4B3-6E46-4DA6-81F1-654DBC313C5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157226</xdr:rowOff>
    </xdr:from>
    <xdr:to>
      <xdr:col>116</xdr:col>
      <xdr:colOff>114300</xdr:colOff>
      <xdr:row>108</xdr:row>
      <xdr:rowOff>87376</xdr:rowOff>
    </xdr:to>
    <xdr:sp macro="" textlink="">
      <xdr:nvSpPr>
        <xdr:cNvPr id="647" name="楕円 646">
          <a:extLst>
            <a:ext uri="{FF2B5EF4-FFF2-40B4-BE49-F238E27FC236}">
              <a16:creationId xmlns:a16="http://schemas.microsoft.com/office/drawing/2014/main" id="{ECAD44F0-31CB-43C4-879C-5F1C09A0103D}"/>
            </a:ext>
          </a:extLst>
        </xdr:cNvPr>
        <xdr:cNvSpPr/>
      </xdr:nvSpPr>
      <xdr:spPr>
        <a:xfrm>
          <a:off x="22110700" y="1850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72153</xdr:rowOff>
    </xdr:from>
    <xdr:ext cx="469744" cy="259045"/>
    <xdr:sp macro="" textlink="">
      <xdr:nvSpPr>
        <xdr:cNvPr id="648" name="【公民館】&#10;一人当たり面積該当値テキスト">
          <a:extLst>
            <a:ext uri="{FF2B5EF4-FFF2-40B4-BE49-F238E27FC236}">
              <a16:creationId xmlns:a16="http://schemas.microsoft.com/office/drawing/2014/main" id="{C3F557A1-8854-430E-8AA9-7C93151323E4}"/>
            </a:ext>
          </a:extLst>
        </xdr:cNvPr>
        <xdr:cNvSpPr txBox="1"/>
      </xdr:nvSpPr>
      <xdr:spPr>
        <a:xfrm>
          <a:off x="22199600" y="1841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159513</xdr:rowOff>
    </xdr:from>
    <xdr:to>
      <xdr:col>112</xdr:col>
      <xdr:colOff>38100</xdr:colOff>
      <xdr:row>108</xdr:row>
      <xdr:rowOff>89663</xdr:rowOff>
    </xdr:to>
    <xdr:sp macro="" textlink="">
      <xdr:nvSpPr>
        <xdr:cNvPr id="649" name="楕円 648">
          <a:extLst>
            <a:ext uri="{FF2B5EF4-FFF2-40B4-BE49-F238E27FC236}">
              <a16:creationId xmlns:a16="http://schemas.microsoft.com/office/drawing/2014/main" id="{A20C8243-7E62-4315-B9F5-3D1557B88438}"/>
            </a:ext>
          </a:extLst>
        </xdr:cNvPr>
        <xdr:cNvSpPr/>
      </xdr:nvSpPr>
      <xdr:spPr>
        <a:xfrm>
          <a:off x="21272500" y="1850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36576</xdr:rowOff>
    </xdr:from>
    <xdr:to>
      <xdr:col>116</xdr:col>
      <xdr:colOff>63500</xdr:colOff>
      <xdr:row>108</xdr:row>
      <xdr:rowOff>38863</xdr:rowOff>
    </xdr:to>
    <xdr:cxnSp macro="">
      <xdr:nvCxnSpPr>
        <xdr:cNvPr id="650" name="直線コネクタ 649">
          <a:extLst>
            <a:ext uri="{FF2B5EF4-FFF2-40B4-BE49-F238E27FC236}">
              <a16:creationId xmlns:a16="http://schemas.microsoft.com/office/drawing/2014/main" id="{20992EC1-8848-4352-952B-01CA4D49CD24}"/>
            </a:ext>
          </a:extLst>
        </xdr:cNvPr>
        <xdr:cNvCxnSpPr/>
      </xdr:nvCxnSpPr>
      <xdr:spPr>
        <a:xfrm flipV="1">
          <a:off x="21323300" y="18553176"/>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161037</xdr:rowOff>
    </xdr:from>
    <xdr:to>
      <xdr:col>107</xdr:col>
      <xdr:colOff>101600</xdr:colOff>
      <xdr:row>108</xdr:row>
      <xdr:rowOff>91187</xdr:rowOff>
    </xdr:to>
    <xdr:sp macro="" textlink="">
      <xdr:nvSpPr>
        <xdr:cNvPr id="651" name="楕円 650">
          <a:extLst>
            <a:ext uri="{FF2B5EF4-FFF2-40B4-BE49-F238E27FC236}">
              <a16:creationId xmlns:a16="http://schemas.microsoft.com/office/drawing/2014/main" id="{F4DCC1CD-DCA2-4CAB-8BB1-7207FDC43F5B}"/>
            </a:ext>
          </a:extLst>
        </xdr:cNvPr>
        <xdr:cNvSpPr/>
      </xdr:nvSpPr>
      <xdr:spPr>
        <a:xfrm>
          <a:off x="20383500" y="1850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38863</xdr:rowOff>
    </xdr:from>
    <xdr:to>
      <xdr:col>111</xdr:col>
      <xdr:colOff>177800</xdr:colOff>
      <xdr:row>108</xdr:row>
      <xdr:rowOff>40387</xdr:rowOff>
    </xdr:to>
    <xdr:cxnSp macro="">
      <xdr:nvCxnSpPr>
        <xdr:cNvPr id="652" name="直線コネクタ 651">
          <a:extLst>
            <a:ext uri="{FF2B5EF4-FFF2-40B4-BE49-F238E27FC236}">
              <a16:creationId xmlns:a16="http://schemas.microsoft.com/office/drawing/2014/main" id="{9AAF12E4-D82F-41A5-9C11-BD2F55540046}"/>
            </a:ext>
          </a:extLst>
        </xdr:cNvPr>
        <xdr:cNvCxnSpPr/>
      </xdr:nvCxnSpPr>
      <xdr:spPr>
        <a:xfrm flipV="1">
          <a:off x="20434300" y="1855546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163322</xdr:rowOff>
    </xdr:from>
    <xdr:to>
      <xdr:col>102</xdr:col>
      <xdr:colOff>165100</xdr:colOff>
      <xdr:row>108</xdr:row>
      <xdr:rowOff>93472</xdr:rowOff>
    </xdr:to>
    <xdr:sp macro="" textlink="">
      <xdr:nvSpPr>
        <xdr:cNvPr id="653" name="楕円 652">
          <a:extLst>
            <a:ext uri="{FF2B5EF4-FFF2-40B4-BE49-F238E27FC236}">
              <a16:creationId xmlns:a16="http://schemas.microsoft.com/office/drawing/2014/main" id="{5363EC2C-2D8F-41A3-A485-E15CC273229D}"/>
            </a:ext>
          </a:extLst>
        </xdr:cNvPr>
        <xdr:cNvSpPr/>
      </xdr:nvSpPr>
      <xdr:spPr>
        <a:xfrm>
          <a:off x="19494500" y="185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40387</xdr:rowOff>
    </xdr:from>
    <xdr:to>
      <xdr:col>107</xdr:col>
      <xdr:colOff>50800</xdr:colOff>
      <xdr:row>108</xdr:row>
      <xdr:rowOff>42672</xdr:rowOff>
    </xdr:to>
    <xdr:cxnSp macro="">
      <xdr:nvCxnSpPr>
        <xdr:cNvPr id="654" name="直線コネクタ 653">
          <a:extLst>
            <a:ext uri="{FF2B5EF4-FFF2-40B4-BE49-F238E27FC236}">
              <a16:creationId xmlns:a16="http://schemas.microsoft.com/office/drawing/2014/main" id="{02270413-B50A-41C3-9520-74B3D49B541F}"/>
            </a:ext>
          </a:extLst>
        </xdr:cNvPr>
        <xdr:cNvCxnSpPr/>
      </xdr:nvCxnSpPr>
      <xdr:spPr>
        <a:xfrm flipV="1">
          <a:off x="19545300" y="1855698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165608</xdr:rowOff>
    </xdr:from>
    <xdr:to>
      <xdr:col>98</xdr:col>
      <xdr:colOff>38100</xdr:colOff>
      <xdr:row>108</xdr:row>
      <xdr:rowOff>95758</xdr:rowOff>
    </xdr:to>
    <xdr:sp macro="" textlink="">
      <xdr:nvSpPr>
        <xdr:cNvPr id="655" name="楕円 654">
          <a:extLst>
            <a:ext uri="{FF2B5EF4-FFF2-40B4-BE49-F238E27FC236}">
              <a16:creationId xmlns:a16="http://schemas.microsoft.com/office/drawing/2014/main" id="{6CCF6E18-726F-41ED-AB70-BD7CC0F03E14}"/>
            </a:ext>
          </a:extLst>
        </xdr:cNvPr>
        <xdr:cNvSpPr/>
      </xdr:nvSpPr>
      <xdr:spPr>
        <a:xfrm>
          <a:off x="18605500" y="1851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42672</xdr:rowOff>
    </xdr:from>
    <xdr:to>
      <xdr:col>102</xdr:col>
      <xdr:colOff>114300</xdr:colOff>
      <xdr:row>108</xdr:row>
      <xdr:rowOff>44958</xdr:rowOff>
    </xdr:to>
    <xdr:cxnSp macro="">
      <xdr:nvCxnSpPr>
        <xdr:cNvPr id="656" name="直線コネクタ 655">
          <a:extLst>
            <a:ext uri="{FF2B5EF4-FFF2-40B4-BE49-F238E27FC236}">
              <a16:creationId xmlns:a16="http://schemas.microsoft.com/office/drawing/2014/main" id="{4795D381-4061-4EC5-A8BC-5C72D8887BE0}"/>
            </a:ext>
          </a:extLst>
        </xdr:cNvPr>
        <xdr:cNvCxnSpPr/>
      </xdr:nvCxnSpPr>
      <xdr:spPr>
        <a:xfrm flipV="1">
          <a:off x="18656300" y="1855927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84090</xdr:rowOff>
    </xdr:from>
    <xdr:ext cx="469744" cy="259045"/>
    <xdr:sp macro="" textlink="">
      <xdr:nvSpPr>
        <xdr:cNvPr id="657" name="n_1aveValue【公民館】&#10;一人当たり面積">
          <a:extLst>
            <a:ext uri="{FF2B5EF4-FFF2-40B4-BE49-F238E27FC236}">
              <a16:creationId xmlns:a16="http://schemas.microsoft.com/office/drawing/2014/main" id="{DC711793-9210-4551-BDA1-3CA2D4E02462}"/>
            </a:ext>
          </a:extLst>
        </xdr:cNvPr>
        <xdr:cNvSpPr txBox="1"/>
      </xdr:nvSpPr>
      <xdr:spPr>
        <a:xfrm>
          <a:off x="21075727" y="1808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116095</xdr:rowOff>
    </xdr:from>
    <xdr:ext cx="469744" cy="259045"/>
    <xdr:sp macro="" textlink="">
      <xdr:nvSpPr>
        <xdr:cNvPr id="658" name="n_2aveValue【公民館】&#10;一人当たり面積">
          <a:extLst>
            <a:ext uri="{FF2B5EF4-FFF2-40B4-BE49-F238E27FC236}">
              <a16:creationId xmlns:a16="http://schemas.microsoft.com/office/drawing/2014/main" id="{B09DD6E9-8883-46EA-BD76-3DDBE63F9CD0}"/>
            </a:ext>
          </a:extLst>
        </xdr:cNvPr>
        <xdr:cNvSpPr txBox="1"/>
      </xdr:nvSpPr>
      <xdr:spPr>
        <a:xfrm>
          <a:off x="20199427" y="1811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126001</xdr:rowOff>
    </xdr:from>
    <xdr:ext cx="469744" cy="259045"/>
    <xdr:sp macro="" textlink="">
      <xdr:nvSpPr>
        <xdr:cNvPr id="659" name="n_3aveValue【公民館】&#10;一人当たり面積">
          <a:extLst>
            <a:ext uri="{FF2B5EF4-FFF2-40B4-BE49-F238E27FC236}">
              <a16:creationId xmlns:a16="http://schemas.microsoft.com/office/drawing/2014/main" id="{FF233301-7215-41F1-80B8-0A1DDBF7C57F}"/>
            </a:ext>
          </a:extLst>
        </xdr:cNvPr>
        <xdr:cNvSpPr txBox="1"/>
      </xdr:nvSpPr>
      <xdr:spPr>
        <a:xfrm>
          <a:off x="19310427" y="18128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127525</xdr:rowOff>
    </xdr:from>
    <xdr:ext cx="469744" cy="259045"/>
    <xdr:sp macro="" textlink="">
      <xdr:nvSpPr>
        <xdr:cNvPr id="660" name="n_4aveValue【公民館】&#10;一人当たり面積">
          <a:extLst>
            <a:ext uri="{FF2B5EF4-FFF2-40B4-BE49-F238E27FC236}">
              <a16:creationId xmlns:a16="http://schemas.microsoft.com/office/drawing/2014/main" id="{378E628A-0C06-4FB2-8197-020E123E2618}"/>
            </a:ext>
          </a:extLst>
        </xdr:cNvPr>
        <xdr:cNvSpPr txBox="1"/>
      </xdr:nvSpPr>
      <xdr:spPr>
        <a:xfrm>
          <a:off x="18421427" y="1812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80790</xdr:rowOff>
    </xdr:from>
    <xdr:ext cx="469744" cy="259045"/>
    <xdr:sp macro="" textlink="">
      <xdr:nvSpPr>
        <xdr:cNvPr id="661" name="n_1mainValue【公民館】&#10;一人当たり面積">
          <a:extLst>
            <a:ext uri="{FF2B5EF4-FFF2-40B4-BE49-F238E27FC236}">
              <a16:creationId xmlns:a16="http://schemas.microsoft.com/office/drawing/2014/main" id="{A19D7898-5D33-434F-B319-99C2FAB5836D}"/>
            </a:ext>
          </a:extLst>
        </xdr:cNvPr>
        <xdr:cNvSpPr txBox="1"/>
      </xdr:nvSpPr>
      <xdr:spPr>
        <a:xfrm>
          <a:off x="21075727" y="1859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82314</xdr:rowOff>
    </xdr:from>
    <xdr:ext cx="469744" cy="259045"/>
    <xdr:sp macro="" textlink="">
      <xdr:nvSpPr>
        <xdr:cNvPr id="662" name="n_2mainValue【公民館】&#10;一人当たり面積">
          <a:extLst>
            <a:ext uri="{FF2B5EF4-FFF2-40B4-BE49-F238E27FC236}">
              <a16:creationId xmlns:a16="http://schemas.microsoft.com/office/drawing/2014/main" id="{7FBAD7E3-647B-4103-ACDA-537938D26502}"/>
            </a:ext>
          </a:extLst>
        </xdr:cNvPr>
        <xdr:cNvSpPr txBox="1"/>
      </xdr:nvSpPr>
      <xdr:spPr>
        <a:xfrm>
          <a:off x="20199427" y="1859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84599</xdr:rowOff>
    </xdr:from>
    <xdr:ext cx="469744" cy="259045"/>
    <xdr:sp macro="" textlink="">
      <xdr:nvSpPr>
        <xdr:cNvPr id="663" name="n_3mainValue【公民館】&#10;一人当たり面積">
          <a:extLst>
            <a:ext uri="{FF2B5EF4-FFF2-40B4-BE49-F238E27FC236}">
              <a16:creationId xmlns:a16="http://schemas.microsoft.com/office/drawing/2014/main" id="{7D27CC61-2552-46D9-8C1E-F1DF40F8ECE6}"/>
            </a:ext>
          </a:extLst>
        </xdr:cNvPr>
        <xdr:cNvSpPr txBox="1"/>
      </xdr:nvSpPr>
      <xdr:spPr>
        <a:xfrm>
          <a:off x="19310427" y="1860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86885</xdr:rowOff>
    </xdr:from>
    <xdr:ext cx="469744" cy="259045"/>
    <xdr:sp macro="" textlink="">
      <xdr:nvSpPr>
        <xdr:cNvPr id="664" name="n_4mainValue【公民館】&#10;一人当たり面積">
          <a:extLst>
            <a:ext uri="{FF2B5EF4-FFF2-40B4-BE49-F238E27FC236}">
              <a16:creationId xmlns:a16="http://schemas.microsoft.com/office/drawing/2014/main" id="{FECE6F45-8FB8-4C64-A0D6-9EFE0BA04A62}"/>
            </a:ext>
          </a:extLst>
        </xdr:cNvPr>
        <xdr:cNvSpPr txBox="1"/>
      </xdr:nvSpPr>
      <xdr:spPr>
        <a:xfrm>
          <a:off x="18421427" y="1860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5" name="正方形/長方形 664">
          <a:extLst>
            <a:ext uri="{FF2B5EF4-FFF2-40B4-BE49-F238E27FC236}">
              <a16:creationId xmlns:a16="http://schemas.microsoft.com/office/drawing/2014/main" id="{FB42BB66-3C27-40BF-866E-69CB26885FF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6" name="正方形/長方形 665">
          <a:extLst>
            <a:ext uri="{FF2B5EF4-FFF2-40B4-BE49-F238E27FC236}">
              <a16:creationId xmlns:a16="http://schemas.microsoft.com/office/drawing/2014/main" id="{238E2055-D614-4E97-B301-A4E161C7166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7" name="テキスト ボックス 666">
          <a:extLst>
            <a:ext uri="{FF2B5EF4-FFF2-40B4-BE49-F238E27FC236}">
              <a16:creationId xmlns:a16="http://schemas.microsoft.com/office/drawing/2014/main" id="{2FA230CF-24FB-4475-878E-1A6F47644DE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有形固定資産減価償却率（老朽化）が高い施設は、公営住宅であり、低い施設は、道路、橋りょう、学校施設、公民館である。各個別施設計画や各施設の長寿命化計画により、将来の財政負担の縮減を目的とした事業を進めているところである。</a:t>
          </a:r>
        </a:p>
        <a:p>
          <a:r>
            <a:rPr kumimoji="1" lang="ja-JP" altLang="en-US" sz="1300">
              <a:latin typeface="ＭＳ Ｐゴシック" panose="020B0600070205080204" pitchFamily="50" charset="-128"/>
              <a:ea typeface="ＭＳ Ｐゴシック" panose="020B0600070205080204" pitchFamily="50" charset="-128"/>
            </a:rPr>
            <a:t>町民一人当たりの保有量で考えた場合、類似団体平均と比較して保有率が高くなっている施設は、道路で他は同水準若しくは下回っている。引き続き、将来の人口や財政規模にあった公共施設の最適化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36643B2-5B23-44C4-B65F-4FFD54554DF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A0E1988-2B88-4B22-ADB3-EDF092CFD0E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071EF4D-829B-4D8B-848A-94D8DFE6700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E4BEF78-7C97-4D80-9C5F-DDF6755B01E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BD655E0-6FC0-4A69-927C-BAE5FCFCC40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CB49A12-0F66-4499-860D-3066D5066ED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49556AC-857C-4A2B-8889-30410711E83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3C0D51F-444E-4177-B1B6-86AB43612E1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628C48B-D5C6-4C77-A012-259B35844C0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FEE0F44-44C7-4E98-8FA1-0656DF8404B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14,058
13,847
159.56
14,463,266
13,355,720
814,819
6,644,412
11,959,150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137598D-F36A-406B-B2B7-8CD42B2C69F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1048A25-C430-45BC-A300-558907593E1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C5BE86B-1651-4974-968D-5077148831F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CD366C1-574D-49BA-9938-D8CC131CB71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FE18C9B-5546-478F-A7CE-F1B6A0D8ED2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E9110E0-A543-49CD-BBDD-828DAC76DA3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2FA1E2D-C403-4BAF-9B4D-DEE3D0096D7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4C00D3F-1807-40A2-B7CA-C790E79CB2D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46D6FA0-53F1-4375-AF3F-2DCFAA09012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06EB76C-5C4B-4E17-8C35-798DFE65BC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961D04E-977D-4765-A141-687B05FA9C8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5203354-138A-4941-8D48-55E8FBA64B1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2C792EB-B5A9-4A23-9C61-D30BF7E1FFF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E782588-88B7-468D-A6ED-91C7821F333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241169A-4183-4A6C-95BC-095724AC4F6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A4B3F6F-E394-481B-98F6-BAF2884F08E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8A1DE0D-2FD7-4C2D-96C9-5E0CE8E03DC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FB8094D-C51F-4F1E-A3D8-4D60058D054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760E88-93C1-48FB-9597-58967248E98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A6783CB-D7C6-4B05-B149-1400C40C21B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772BFFF-85CA-49E1-9FA7-C142698E37F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A9DC513-52EE-47FA-B92A-FB5F3B1018F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F38E153-4505-4D32-9796-6A2C70525BB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8431A9D-8B86-4338-98B1-1AD57C69DCC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38F35B0-D305-4B6F-8036-46CC2C89876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0881DEF-8510-442A-890D-C149ED2A22D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EF6646E-D53D-4062-B70F-26F25C15455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F0CC5DB-C473-41E2-8F84-8DDD90FD490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2B79A4A-7F3A-4D3C-8992-FDBBB69C94A3}"/>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0E74F3D-1130-4A70-8B1C-546823F6E2D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CF53D1CA-6D04-4361-A101-0475EB3A252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86228B5-A9BC-4675-98EC-E6367224E7A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013EEF0-71E5-4E09-85FE-03946486399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10D1418-B521-4AC7-A0E4-153252589B2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412EEDF-E731-406B-B0D4-CBDD5D0FBC2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C65532E0-DC16-4296-9A71-207A0621C0E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62B9241-F9D3-4C23-8D65-51619ACE27EF}"/>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E9BC831-EFEF-476B-983C-C178C0A1A4A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33E2DE7F-C369-47D4-B817-D6D1C8366FE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9E3F0F1-724F-43E2-9BBE-507D4031EF4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993AB025-4B0A-42B9-B4CD-BFCBE916C1E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218FEFF-1F5E-41C5-86BB-3604809B49B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557678F-F7A0-47DA-A6C3-6361E046913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F27CEB1-CB4E-49CA-BC2D-169D31BB0A8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9E53F22-AD90-46F5-8230-6581AD83B86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3AE755DC-F460-4B49-AAB6-69C6D476790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EAE409C-0783-46A7-9B60-A066914558A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92416F3-B636-43D3-B29B-F9886AB80F5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EC4012E6-5987-4109-9D00-FFCE411B57E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1B6CBD67-E75F-4813-9A8E-EAB72B70888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133563FC-2854-41CA-926D-0A08231EA0F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220C0C70-D26B-423A-BF28-6F54FBB3FBD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0616BF67-47E6-4AF2-BD91-6640E7C797C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2D6F363A-EEF8-472F-908F-9530BEF17A0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C45228B3-3ADC-4F3B-8BCF-3FEF970470A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FF94F110-5840-4D41-A98B-D3FEDD35EBA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0CC5EB6D-3343-4227-9CD8-62E7A954A13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7E5DE86F-3EF4-4B27-A278-57C18FA4A16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2FF05A01-0E78-4B87-A75E-1E25868BA6F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3266399C-9468-48AE-8097-436CFAA964E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D243C0C0-3FD1-471A-ADC2-F2CAC0BDFED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C99AAEB6-0456-4E74-AB17-9058547556A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84909</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E80290BE-3A67-48A3-AE13-88D309047BC5}"/>
            </a:ext>
          </a:extLst>
        </xdr:cNvPr>
        <xdr:cNvCxnSpPr/>
      </xdr:nvCxnSpPr>
      <xdr:spPr>
        <a:xfrm flipV="1">
          <a:off x="4634865"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6A5B2B37-551F-4485-B2D8-940CEAD6799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E20D6D9A-56B2-4E68-98BC-B103941522C4}"/>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31586</xdr:rowOff>
    </xdr:from>
    <xdr:ext cx="405111" cy="259045"/>
    <xdr:sp macro="" textlink="">
      <xdr:nvSpPr>
        <xdr:cNvPr id="77" name="【体育館・プール】&#10;有形固定資産減価償却率最大値テキスト">
          <a:extLst>
            <a:ext uri="{FF2B5EF4-FFF2-40B4-BE49-F238E27FC236}">
              <a16:creationId xmlns:a16="http://schemas.microsoft.com/office/drawing/2014/main" id="{2E7091CD-F6F9-41F3-AA82-F69D996EF6E6}"/>
            </a:ext>
          </a:extLst>
        </xdr:cNvPr>
        <xdr:cNvSpPr txBox="1"/>
      </xdr:nvSpPr>
      <xdr:spPr>
        <a:xfrm>
          <a:off x="4673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84909</xdr:rowOff>
    </xdr:from>
    <xdr:to>
      <xdr:col>24</xdr:col>
      <xdr:colOff>152400</xdr:colOff>
      <xdr:row>56</xdr:row>
      <xdr:rowOff>84909</xdr:rowOff>
    </xdr:to>
    <xdr:cxnSp macro="">
      <xdr:nvCxnSpPr>
        <xdr:cNvPr id="78" name="直線コネクタ 77">
          <a:extLst>
            <a:ext uri="{FF2B5EF4-FFF2-40B4-BE49-F238E27FC236}">
              <a16:creationId xmlns:a16="http://schemas.microsoft.com/office/drawing/2014/main" id="{88E1662D-BACD-4186-8530-07175632A6A2}"/>
            </a:ext>
          </a:extLst>
        </xdr:cNvPr>
        <xdr:cNvCxnSpPr/>
      </xdr:nvCxnSpPr>
      <xdr:spPr>
        <a:xfrm>
          <a:off x="4546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4CBF6FAE-B38A-4DE9-B926-DFA26227733E}"/>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80" name="フローチャート: 判断 79">
          <a:extLst>
            <a:ext uri="{FF2B5EF4-FFF2-40B4-BE49-F238E27FC236}">
              <a16:creationId xmlns:a16="http://schemas.microsoft.com/office/drawing/2014/main" id="{21D8F1CC-0B4C-4879-B8C8-F69950A670F6}"/>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81" name="フローチャート: 判断 80">
          <a:extLst>
            <a:ext uri="{FF2B5EF4-FFF2-40B4-BE49-F238E27FC236}">
              <a16:creationId xmlns:a16="http://schemas.microsoft.com/office/drawing/2014/main" id="{A82AA294-4A44-4DD5-AB96-048D7EDBF189}"/>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7983</xdr:rowOff>
    </xdr:from>
    <xdr:to>
      <xdr:col>15</xdr:col>
      <xdr:colOff>101600</xdr:colOff>
      <xdr:row>62</xdr:row>
      <xdr:rowOff>109583</xdr:rowOff>
    </xdr:to>
    <xdr:sp macro="" textlink="">
      <xdr:nvSpPr>
        <xdr:cNvPr id="82" name="フローチャート: 判断 81">
          <a:extLst>
            <a:ext uri="{FF2B5EF4-FFF2-40B4-BE49-F238E27FC236}">
              <a16:creationId xmlns:a16="http://schemas.microsoft.com/office/drawing/2014/main" id="{DEF2A243-9370-4847-AFD9-A1123467F78D}"/>
            </a:ext>
          </a:extLst>
        </xdr:cNvPr>
        <xdr:cNvSpPr/>
      </xdr:nvSpPr>
      <xdr:spPr>
        <a:xfrm>
          <a:off x="2857500" y="10637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159838</xdr:rowOff>
    </xdr:from>
    <xdr:to>
      <xdr:col>10</xdr:col>
      <xdr:colOff>165100</xdr:colOff>
      <xdr:row>62</xdr:row>
      <xdr:rowOff>89988</xdr:rowOff>
    </xdr:to>
    <xdr:sp macro="" textlink="">
      <xdr:nvSpPr>
        <xdr:cNvPr id="83" name="フローチャート: 判断 82">
          <a:extLst>
            <a:ext uri="{FF2B5EF4-FFF2-40B4-BE49-F238E27FC236}">
              <a16:creationId xmlns:a16="http://schemas.microsoft.com/office/drawing/2014/main" id="{BCA367D7-8118-49E0-A917-C43C1A25C095}"/>
            </a:ext>
          </a:extLst>
        </xdr:cNvPr>
        <xdr:cNvSpPr/>
      </xdr:nvSpPr>
      <xdr:spPr>
        <a:xfrm>
          <a:off x="1968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136978</xdr:rowOff>
    </xdr:from>
    <xdr:to>
      <xdr:col>6</xdr:col>
      <xdr:colOff>38100</xdr:colOff>
      <xdr:row>62</xdr:row>
      <xdr:rowOff>67128</xdr:rowOff>
    </xdr:to>
    <xdr:sp macro="" textlink="">
      <xdr:nvSpPr>
        <xdr:cNvPr id="84" name="フローチャート: 判断 83">
          <a:extLst>
            <a:ext uri="{FF2B5EF4-FFF2-40B4-BE49-F238E27FC236}">
              <a16:creationId xmlns:a16="http://schemas.microsoft.com/office/drawing/2014/main" id="{3D58944F-9389-4F17-BB90-A9614A9D489E}"/>
            </a:ext>
          </a:extLst>
        </xdr:cNvPr>
        <xdr:cNvSpPr/>
      </xdr:nvSpPr>
      <xdr:spPr>
        <a:xfrm>
          <a:off x="1079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C8A6992-466A-4FCA-8676-37D32CA8ACB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82F7A335-C526-4BEB-B2CF-81C14905044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856EBA52-D165-4426-80C0-CDC328CA23A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67FA294B-C8CC-4383-9A55-989480CE8DA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EFDB17B0-5C18-4705-91C4-4B685F1076D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140244</xdr:rowOff>
    </xdr:from>
    <xdr:to>
      <xdr:col>24</xdr:col>
      <xdr:colOff>114300</xdr:colOff>
      <xdr:row>62</xdr:row>
      <xdr:rowOff>70394</xdr:rowOff>
    </xdr:to>
    <xdr:sp macro="" textlink="">
      <xdr:nvSpPr>
        <xdr:cNvPr id="90" name="楕円 89">
          <a:extLst>
            <a:ext uri="{FF2B5EF4-FFF2-40B4-BE49-F238E27FC236}">
              <a16:creationId xmlns:a16="http://schemas.microsoft.com/office/drawing/2014/main" id="{59652D99-C922-43C3-84BA-EC736190CA6D}"/>
            </a:ext>
          </a:extLst>
        </xdr:cNvPr>
        <xdr:cNvSpPr/>
      </xdr:nvSpPr>
      <xdr:spPr>
        <a:xfrm>
          <a:off x="45847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118671</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919DA4B9-53A5-4DA1-89C0-DD18103536C4}"/>
            </a:ext>
          </a:extLst>
        </xdr:cNvPr>
        <xdr:cNvSpPr txBox="1"/>
      </xdr:nvSpPr>
      <xdr:spPr>
        <a:xfrm>
          <a:off x="4673600"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110853</xdr:rowOff>
    </xdr:from>
    <xdr:to>
      <xdr:col>20</xdr:col>
      <xdr:colOff>38100</xdr:colOff>
      <xdr:row>62</xdr:row>
      <xdr:rowOff>41003</xdr:rowOff>
    </xdr:to>
    <xdr:sp macro="" textlink="">
      <xdr:nvSpPr>
        <xdr:cNvPr id="92" name="楕円 91">
          <a:extLst>
            <a:ext uri="{FF2B5EF4-FFF2-40B4-BE49-F238E27FC236}">
              <a16:creationId xmlns:a16="http://schemas.microsoft.com/office/drawing/2014/main" id="{59F7D163-7591-4AC0-9FA0-4C2C8D68BC4D}"/>
            </a:ext>
          </a:extLst>
        </xdr:cNvPr>
        <xdr:cNvSpPr/>
      </xdr:nvSpPr>
      <xdr:spPr>
        <a:xfrm>
          <a:off x="3746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161653</xdr:rowOff>
    </xdr:from>
    <xdr:to>
      <xdr:col>24</xdr:col>
      <xdr:colOff>63500</xdr:colOff>
      <xdr:row>62</xdr:row>
      <xdr:rowOff>19594</xdr:rowOff>
    </xdr:to>
    <xdr:cxnSp macro="">
      <xdr:nvCxnSpPr>
        <xdr:cNvPr id="93" name="直線コネクタ 92">
          <a:extLst>
            <a:ext uri="{FF2B5EF4-FFF2-40B4-BE49-F238E27FC236}">
              <a16:creationId xmlns:a16="http://schemas.microsoft.com/office/drawing/2014/main" id="{15A3FF18-68DE-43F7-9DC8-83830F9C39CD}"/>
            </a:ext>
          </a:extLst>
        </xdr:cNvPr>
        <xdr:cNvCxnSpPr/>
      </xdr:nvCxnSpPr>
      <xdr:spPr>
        <a:xfrm>
          <a:off x="3797300" y="10620103"/>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79828</xdr:rowOff>
    </xdr:from>
    <xdr:to>
      <xdr:col>15</xdr:col>
      <xdr:colOff>101600</xdr:colOff>
      <xdr:row>62</xdr:row>
      <xdr:rowOff>9978</xdr:rowOff>
    </xdr:to>
    <xdr:sp macro="" textlink="">
      <xdr:nvSpPr>
        <xdr:cNvPr id="94" name="楕円 93">
          <a:extLst>
            <a:ext uri="{FF2B5EF4-FFF2-40B4-BE49-F238E27FC236}">
              <a16:creationId xmlns:a16="http://schemas.microsoft.com/office/drawing/2014/main" id="{541C7CDD-8047-460E-9BF9-C3D238FDF011}"/>
            </a:ext>
          </a:extLst>
        </xdr:cNvPr>
        <xdr:cNvSpPr/>
      </xdr:nvSpPr>
      <xdr:spPr>
        <a:xfrm>
          <a:off x="2857500" y="1053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130628</xdr:rowOff>
    </xdr:from>
    <xdr:to>
      <xdr:col>19</xdr:col>
      <xdr:colOff>177800</xdr:colOff>
      <xdr:row>61</xdr:row>
      <xdr:rowOff>161653</xdr:rowOff>
    </xdr:to>
    <xdr:cxnSp macro="">
      <xdr:nvCxnSpPr>
        <xdr:cNvPr id="95" name="直線コネクタ 94">
          <a:extLst>
            <a:ext uri="{FF2B5EF4-FFF2-40B4-BE49-F238E27FC236}">
              <a16:creationId xmlns:a16="http://schemas.microsoft.com/office/drawing/2014/main" id="{B828A51B-B34D-4813-B71E-8556BFC3B892}"/>
            </a:ext>
          </a:extLst>
        </xdr:cNvPr>
        <xdr:cNvCxnSpPr/>
      </xdr:nvCxnSpPr>
      <xdr:spPr>
        <a:xfrm>
          <a:off x="2908300" y="1058907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48804</xdr:rowOff>
    </xdr:from>
    <xdr:to>
      <xdr:col>10</xdr:col>
      <xdr:colOff>165100</xdr:colOff>
      <xdr:row>61</xdr:row>
      <xdr:rowOff>150404</xdr:rowOff>
    </xdr:to>
    <xdr:sp macro="" textlink="">
      <xdr:nvSpPr>
        <xdr:cNvPr id="96" name="楕円 95">
          <a:extLst>
            <a:ext uri="{FF2B5EF4-FFF2-40B4-BE49-F238E27FC236}">
              <a16:creationId xmlns:a16="http://schemas.microsoft.com/office/drawing/2014/main" id="{96A79DC6-A740-467D-A2DD-6E45D3C25497}"/>
            </a:ext>
          </a:extLst>
        </xdr:cNvPr>
        <xdr:cNvSpPr/>
      </xdr:nvSpPr>
      <xdr:spPr>
        <a:xfrm>
          <a:off x="1968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99604</xdr:rowOff>
    </xdr:from>
    <xdr:to>
      <xdr:col>15</xdr:col>
      <xdr:colOff>50800</xdr:colOff>
      <xdr:row>61</xdr:row>
      <xdr:rowOff>130628</xdr:rowOff>
    </xdr:to>
    <xdr:cxnSp macro="">
      <xdr:nvCxnSpPr>
        <xdr:cNvPr id="97" name="直線コネクタ 96">
          <a:extLst>
            <a:ext uri="{FF2B5EF4-FFF2-40B4-BE49-F238E27FC236}">
              <a16:creationId xmlns:a16="http://schemas.microsoft.com/office/drawing/2014/main" id="{6D631E7F-B532-4D99-B522-C0040B997F8A}"/>
            </a:ext>
          </a:extLst>
        </xdr:cNvPr>
        <xdr:cNvCxnSpPr/>
      </xdr:nvCxnSpPr>
      <xdr:spPr>
        <a:xfrm>
          <a:off x="2019300" y="1055805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16147</xdr:rowOff>
    </xdr:from>
    <xdr:to>
      <xdr:col>6</xdr:col>
      <xdr:colOff>38100</xdr:colOff>
      <xdr:row>61</xdr:row>
      <xdr:rowOff>117747</xdr:rowOff>
    </xdr:to>
    <xdr:sp macro="" textlink="">
      <xdr:nvSpPr>
        <xdr:cNvPr id="98" name="楕円 97">
          <a:extLst>
            <a:ext uri="{FF2B5EF4-FFF2-40B4-BE49-F238E27FC236}">
              <a16:creationId xmlns:a16="http://schemas.microsoft.com/office/drawing/2014/main" id="{866DC6A6-5DB3-4A28-B4AB-D01BB0BAEEA9}"/>
            </a:ext>
          </a:extLst>
        </xdr:cNvPr>
        <xdr:cNvSpPr/>
      </xdr:nvSpPr>
      <xdr:spPr>
        <a:xfrm>
          <a:off x="10795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66947</xdr:rowOff>
    </xdr:from>
    <xdr:to>
      <xdr:col>10</xdr:col>
      <xdr:colOff>114300</xdr:colOff>
      <xdr:row>61</xdr:row>
      <xdr:rowOff>99604</xdr:rowOff>
    </xdr:to>
    <xdr:cxnSp macro="">
      <xdr:nvCxnSpPr>
        <xdr:cNvPr id="99" name="直線コネクタ 98">
          <a:extLst>
            <a:ext uri="{FF2B5EF4-FFF2-40B4-BE49-F238E27FC236}">
              <a16:creationId xmlns:a16="http://schemas.microsoft.com/office/drawing/2014/main" id="{2AD32FAD-667A-4F78-88C5-E937480FCD4D}"/>
            </a:ext>
          </a:extLst>
        </xdr:cNvPr>
        <xdr:cNvCxnSpPr/>
      </xdr:nvCxnSpPr>
      <xdr:spPr>
        <a:xfrm>
          <a:off x="1130300" y="1052539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00" name="n_1aveValue【体育館・プール】&#10;有形固定資産減価償却率">
          <a:extLst>
            <a:ext uri="{FF2B5EF4-FFF2-40B4-BE49-F238E27FC236}">
              <a16:creationId xmlns:a16="http://schemas.microsoft.com/office/drawing/2014/main" id="{D5539EA4-52F1-4791-8531-E5342A1ACB59}"/>
            </a:ext>
          </a:extLst>
        </xdr:cNvPr>
        <xdr:cNvSpPr txBox="1"/>
      </xdr:nvSpPr>
      <xdr:spPr>
        <a:xfrm>
          <a:off x="3582044" y="1030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100710</xdr:rowOff>
    </xdr:from>
    <xdr:ext cx="405111" cy="259045"/>
    <xdr:sp macro="" textlink="">
      <xdr:nvSpPr>
        <xdr:cNvPr id="101" name="n_2aveValue【体育館・プール】&#10;有形固定資産減価償却率">
          <a:extLst>
            <a:ext uri="{FF2B5EF4-FFF2-40B4-BE49-F238E27FC236}">
              <a16:creationId xmlns:a16="http://schemas.microsoft.com/office/drawing/2014/main" id="{BDFBCD50-C3FD-47E4-8590-9918C57A4E8D}"/>
            </a:ext>
          </a:extLst>
        </xdr:cNvPr>
        <xdr:cNvSpPr txBox="1"/>
      </xdr:nvSpPr>
      <xdr:spPr>
        <a:xfrm>
          <a:off x="2705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81115</xdr:rowOff>
    </xdr:from>
    <xdr:ext cx="405111" cy="259045"/>
    <xdr:sp macro="" textlink="">
      <xdr:nvSpPr>
        <xdr:cNvPr id="102" name="n_3aveValue【体育館・プール】&#10;有形固定資産減価償却率">
          <a:extLst>
            <a:ext uri="{FF2B5EF4-FFF2-40B4-BE49-F238E27FC236}">
              <a16:creationId xmlns:a16="http://schemas.microsoft.com/office/drawing/2014/main" id="{38ACDF99-B2B6-4E55-B6C8-9F31D858F515}"/>
            </a:ext>
          </a:extLst>
        </xdr:cNvPr>
        <xdr:cNvSpPr txBox="1"/>
      </xdr:nvSpPr>
      <xdr:spPr>
        <a:xfrm>
          <a:off x="1816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58255</xdr:rowOff>
    </xdr:from>
    <xdr:ext cx="405111" cy="259045"/>
    <xdr:sp macro="" textlink="">
      <xdr:nvSpPr>
        <xdr:cNvPr id="103" name="n_4aveValue【体育館・プール】&#10;有形固定資産減価償却率">
          <a:extLst>
            <a:ext uri="{FF2B5EF4-FFF2-40B4-BE49-F238E27FC236}">
              <a16:creationId xmlns:a16="http://schemas.microsoft.com/office/drawing/2014/main" id="{1649100F-A263-4DCA-A42B-02DBE71F3B3C}"/>
            </a:ext>
          </a:extLst>
        </xdr:cNvPr>
        <xdr:cNvSpPr txBox="1"/>
      </xdr:nvSpPr>
      <xdr:spPr>
        <a:xfrm>
          <a:off x="927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32130</xdr:rowOff>
    </xdr:from>
    <xdr:ext cx="405111" cy="259045"/>
    <xdr:sp macro="" textlink="">
      <xdr:nvSpPr>
        <xdr:cNvPr id="104" name="n_1mainValue【体育館・プール】&#10;有形固定資産減価償却率">
          <a:extLst>
            <a:ext uri="{FF2B5EF4-FFF2-40B4-BE49-F238E27FC236}">
              <a16:creationId xmlns:a16="http://schemas.microsoft.com/office/drawing/2014/main" id="{D09EC447-36D2-4F1D-985E-AF3BD253BAD4}"/>
            </a:ext>
          </a:extLst>
        </xdr:cNvPr>
        <xdr:cNvSpPr txBox="1"/>
      </xdr:nvSpPr>
      <xdr:spPr>
        <a:xfrm>
          <a:off x="35820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26505</xdr:rowOff>
    </xdr:from>
    <xdr:ext cx="405111" cy="259045"/>
    <xdr:sp macro="" textlink="">
      <xdr:nvSpPr>
        <xdr:cNvPr id="105" name="n_2mainValue【体育館・プール】&#10;有形固定資産減価償却率">
          <a:extLst>
            <a:ext uri="{FF2B5EF4-FFF2-40B4-BE49-F238E27FC236}">
              <a16:creationId xmlns:a16="http://schemas.microsoft.com/office/drawing/2014/main" id="{DB4698B1-E2A1-4C62-B234-CDB46E38B449}"/>
            </a:ext>
          </a:extLst>
        </xdr:cNvPr>
        <xdr:cNvSpPr txBox="1"/>
      </xdr:nvSpPr>
      <xdr:spPr>
        <a:xfrm>
          <a:off x="2705744" y="10313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166931</xdr:rowOff>
    </xdr:from>
    <xdr:ext cx="405111" cy="259045"/>
    <xdr:sp macro="" textlink="">
      <xdr:nvSpPr>
        <xdr:cNvPr id="106" name="n_3mainValue【体育館・プール】&#10;有形固定資産減価償却率">
          <a:extLst>
            <a:ext uri="{FF2B5EF4-FFF2-40B4-BE49-F238E27FC236}">
              <a16:creationId xmlns:a16="http://schemas.microsoft.com/office/drawing/2014/main" id="{3F9527A7-75C0-4790-BB81-E5302458919D}"/>
            </a:ext>
          </a:extLst>
        </xdr:cNvPr>
        <xdr:cNvSpPr txBox="1"/>
      </xdr:nvSpPr>
      <xdr:spPr>
        <a:xfrm>
          <a:off x="1816744" y="1028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107" name="n_4mainValue【体育館・プール】&#10;有形固定資産減価償却率">
          <a:extLst>
            <a:ext uri="{FF2B5EF4-FFF2-40B4-BE49-F238E27FC236}">
              <a16:creationId xmlns:a16="http://schemas.microsoft.com/office/drawing/2014/main" id="{4332689A-5F67-4686-9169-132A129E7743}"/>
            </a:ext>
          </a:extLst>
        </xdr:cNvPr>
        <xdr:cNvSpPr txBox="1"/>
      </xdr:nvSpPr>
      <xdr:spPr>
        <a:xfrm>
          <a:off x="927744" y="1024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73EAAAD4-2F2E-40F2-9BCB-6B763527A29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E391119D-1E2A-4B6E-97BA-F16E24A6ECC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E0D7FBA2-42CF-4C97-ADC5-6E9CFD58B3A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EB807492-629A-43A3-AAD8-072B61CFECE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0A9DB08F-768A-41DC-882A-090485A37E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8D2890AF-14A2-4EBC-8C93-05F73738175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30B5C2F8-2EF3-411F-9200-B1ADB79133A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00A860A8-2248-49C4-A71A-CE65F6F11FD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599408B1-9B1C-4107-9919-FAF7BEBB58E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99801C52-F818-49B3-82E9-0A3ABA3C424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8" name="直線コネクタ 117">
          <a:extLst>
            <a:ext uri="{FF2B5EF4-FFF2-40B4-BE49-F238E27FC236}">
              <a16:creationId xmlns:a16="http://schemas.microsoft.com/office/drawing/2014/main" id="{DA56DF3C-7F57-4C6D-9088-F69F93153A3A}"/>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9" name="テキスト ボックス 118">
          <a:extLst>
            <a:ext uri="{FF2B5EF4-FFF2-40B4-BE49-F238E27FC236}">
              <a16:creationId xmlns:a16="http://schemas.microsoft.com/office/drawing/2014/main" id="{B8F93594-D7CF-415D-B0A2-D6E9BE10AFD6}"/>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CA5262E6-414C-4EFD-AD58-7FFC185B2EE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F03A97F4-27C4-497D-8F3C-726CEF5BB05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2" name="直線コネクタ 121">
          <a:extLst>
            <a:ext uri="{FF2B5EF4-FFF2-40B4-BE49-F238E27FC236}">
              <a16:creationId xmlns:a16="http://schemas.microsoft.com/office/drawing/2014/main" id="{AA220042-57BD-47CF-9B85-B8DE746F25C1}"/>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3" name="テキスト ボックス 122">
          <a:extLst>
            <a:ext uri="{FF2B5EF4-FFF2-40B4-BE49-F238E27FC236}">
              <a16:creationId xmlns:a16="http://schemas.microsoft.com/office/drawing/2014/main" id="{E82F268B-6F9C-455E-8E76-5EDE27010B42}"/>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72DBAFE4-3FB8-4131-84F9-17FF77C62E9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EA3317C4-50D3-405A-A4F1-D6244F4121F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3EB81486-5E6D-4507-8B78-A2D786251FA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128016</xdr:rowOff>
    </xdr:from>
    <xdr:to>
      <xdr:col>54</xdr:col>
      <xdr:colOff>189865</xdr:colOff>
      <xdr:row>63</xdr:row>
      <xdr:rowOff>55435</xdr:rowOff>
    </xdr:to>
    <xdr:cxnSp macro="">
      <xdr:nvCxnSpPr>
        <xdr:cNvPr id="127" name="直線コネクタ 126">
          <a:extLst>
            <a:ext uri="{FF2B5EF4-FFF2-40B4-BE49-F238E27FC236}">
              <a16:creationId xmlns:a16="http://schemas.microsoft.com/office/drawing/2014/main" id="{885244E9-346C-40EA-BABD-582CF400E255}"/>
            </a:ext>
          </a:extLst>
        </xdr:cNvPr>
        <xdr:cNvCxnSpPr/>
      </xdr:nvCxnSpPr>
      <xdr:spPr>
        <a:xfrm flipV="1">
          <a:off x="10476865" y="9557766"/>
          <a:ext cx="0" cy="1299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128" name="【体育館・プール】&#10;一人当たり面積最小値テキスト">
          <a:extLst>
            <a:ext uri="{FF2B5EF4-FFF2-40B4-BE49-F238E27FC236}">
              <a16:creationId xmlns:a16="http://schemas.microsoft.com/office/drawing/2014/main" id="{6CA2C70E-8509-4E54-B879-39700BB8EA9B}"/>
            </a:ext>
          </a:extLst>
        </xdr:cNvPr>
        <xdr:cNvSpPr txBox="1"/>
      </xdr:nvSpPr>
      <xdr:spPr>
        <a:xfrm>
          <a:off x="10515600" y="108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129" name="直線コネクタ 128">
          <a:extLst>
            <a:ext uri="{FF2B5EF4-FFF2-40B4-BE49-F238E27FC236}">
              <a16:creationId xmlns:a16="http://schemas.microsoft.com/office/drawing/2014/main" id="{D0B2C2C4-E383-49C5-ADB5-584CF10D69D2}"/>
            </a:ext>
          </a:extLst>
        </xdr:cNvPr>
        <xdr:cNvCxnSpPr/>
      </xdr:nvCxnSpPr>
      <xdr:spPr>
        <a:xfrm>
          <a:off x="10388600" y="108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74693</xdr:rowOff>
    </xdr:from>
    <xdr:ext cx="469744" cy="259045"/>
    <xdr:sp macro="" textlink="">
      <xdr:nvSpPr>
        <xdr:cNvPr id="130" name="【体育館・プール】&#10;一人当たり面積最大値テキスト">
          <a:extLst>
            <a:ext uri="{FF2B5EF4-FFF2-40B4-BE49-F238E27FC236}">
              <a16:creationId xmlns:a16="http://schemas.microsoft.com/office/drawing/2014/main" id="{EF4F7A77-FF11-473A-8A6F-243E230C80B6}"/>
            </a:ext>
          </a:extLst>
        </xdr:cNvPr>
        <xdr:cNvSpPr txBox="1"/>
      </xdr:nvSpPr>
      <xdr:spPr>
        <a:xfrm>
          <a:off x="10515600" y="933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128016</xdr:rowOff>
    </xdr:from>
    <xdr:to>
      <xdr:col>55</xdr:col>
      <xdr:colOff>88900</xdr:colOff>
      <xdr:row>55</xdr:row>
      <xdr:rowOff>128016</xdr:rowOff>
    </xdr:to>
    <xdr:cxnSp macro="">
      <xdr:nvCxnSpPr>
        <xdr:cNvPr id="131" name="直線コネクタ 130">
          <a:extLst>
            <a:ext uri="{FF2B5EF4-FFF2-40B4-BE49-F238E27FC236}">
              <a16:creationId xmlns:a16="http://schemas.microsoft.com/office/drawing/2014/main" id="{F28C407B-82AB-4269-AF6C-7EB89986A210}"/>
            </a:ext>
          </a:extLst>
        </xdr:cNvPr>
        <xdr:cNvCxnSpPr/>
      </xdr:nvCxnSpPr>
      <xdr:spPr>
        <a:xfrm>
          <a:off x="10388600" y="955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164799</xdr:rowOff>
    </xdr:from>
    <xdr:ext cx="469744" cy="259045"/>
    <xdr:sp macro="" textlink="">
      <xdr:nvSpPr>
        <xdr:cNvPr id="132" name="【体育館・プール】&#10;一人当たり面積平均値テキスト">
          <a:extLst>
            <a:ext uri="{FF2B5EF4-FFF2-40B4-BE49-F238E27FC236}">
              <a16:creationId xmlns:a16="http://schemas.microsoft.com/office/drawing/2014/main" id="{56ECFB9A-6ABA-4CE1-917E-519018CF370F}"/>
            </a:ext>
          </a:extLst>
        </xdr:cNvPr>
        <xdr:cNvSpPr txBox="1"/>
      </xdr:nvSpPr>
      <xdr:spPr>
        <a:xfrm>
          <a:off x="10515600" y="10451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xdr:rowOff>
    </xdr:from>
    <xdr:to>
      <xdr:col>55</xdr:col>
      <xdr:colOff>50800</xdr:colOff>
      <xdr:row>61</xdr:row>
      <xdr:rowOff>116522</xdr:rowOff>
    </xdr:to>
    <xdr:sp macro="" textlink="">
      <xdr:nvSpPr>
        <xdr:cNvPr id="133" name="フローチャート: 判断 132">
          <a:extLst>
            <a:ext uri="{FF2B5EF4-FFF2-40B4-BE49-F238E27FC236}">
              <a16:creationId xmlns:a16="http://schemas.microsoft.com/office/drawing/2014/main" id="{29050730-1BFB-4E67-AD33-278F232134A8}"/>
            </a:ext>
          </a:extLst>
        </xdr:cNvPr>
        <xdr:cNvSpPr/>
      </xdr:nvSpPr>
      <xdr:spPr>
        <a:xfrm>
          <a:off x="10426700" y="1047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13780</xdr:rowOff>
    </xdr:from>
    <xdr:to>
      <xdr:col>50</xdr:col>
      <xdr:colOff>165100</xdr:colOff>
      <xdr:row>61</xdr:row>
      <xdr:rowOff>115380</xdr:rowOff>
    </xdr:to>
    <xdr:sp macro="" textlink="">
      <xdr:nvSpPr>
        <xdr:cNvPr id="134" name="フローチャート: 判断 133">
          <a:extLst>
            <a:ext uri="{FF2B5EF4-FFF2-40B4-BE49-F238E27FC236}">
              <a16:creationId xmlns:a16="http://schemas.microsoft.com/office/drawing/2014/main" id="{97E90D30-618F-448A-8244-CAAA2F2FF988}"/>
            </a:ext>
          </a:extLst>
        </xdr:cNvPr>
        <xdr:cNvSpPr/>
      </xdr:nvSpPr>
      <xdr:spPr>
        <a:xfrm>
          <a:off x="9588500" y="104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28067</xdr:rowOff>
    </xdr:from>
    <xdr:to>
      <xdr:col>46</xdr:col>
      <xdr:colOff>38100</xdr:colOff>
      <xdr:row>61</xdr:row>
      <xdr:rowOff>129667</xdr:rowOff>
    </xdr:to>
    <xdr:sp macro="" textlink="">
      <xdr:nvSpPr>
        <xdr:cNvPr id="135" name="フローチャート: 判断 134">
          <a:extLst>
            <a:ext uri="{FF2B5EF4-FFF2-40B4-BE49-F238E27FC236}">
              <a16:creationId xmlns:a16="http://schemas.microsoft.com/office/drawing/2014/main" id="{085DEAA7-3BDE-4666-AD0F-B159362F8005}"/>
            </a:ext>
          </a:extLst>
        </xdr:cNvPr>
        <xdr:cNvSpPr/>
      </xdr:nvSpPr>
      <xdr:spPr>
        <a:xfrm>
          <a:off x="8699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19494</xdr:rowOff>
    </xdr:from>
    <xdr:to>
      <xdr:col>41</xdr:col>
      <xdr:colOff>101600</xdr:colOff>
      <xdr:row>61</xdr:row>
      <xdr:rowOff>121094</xdr:rowOff>
    </xdr:to>
    <xdr:sp macro="" textlink="">
      <xdr:nvSpPr>
        <xdr:cNvPr id="136" name="フローチャート: 判断 135">
          <a:extLst>
            <a:ext uri="{FF2B5EF4-FFF2-40B4-BE49-F238E27FC236}">
              <a16:creationId xmlns:a16="http://schemas.microsoft.com/office/drawing/2014/main" id="{C8E539FA-B75D-416C-834F-B7811A606640}"/>
            </a:ext>
          </a:extLst>
        </xdr:cNvPr>
        <xdr:cNvSpPr/>
      </xdr:nvSpPr>
      <xdr:spPr>
        <a:xfrm>
          <a:off x="7810500" y="1047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40069</xdr:rowOff>
    </xdr:from>
    <xdr:to>
      <xdr:col>36</xdr:col>
      <xdr:colOff>165100</xdr:colOff>
      <xdr:row>61</xdr:row>
      <xdr:rowOff>141669</xdr:rowOff>
    </xdr:to>
    <xdr:sp macro="" textlink="">
      <xdr:nvSpPr>
        <xdr:cNvPr id="137" name="フローチャート: 判断 136">
          <a:extLst>
            <a:ext uri="{FF2B5EF4-FFF2-40B4-BE49-F238E27FC236}">
              <a16:creationId xmlns:a16="http://schemas.microsoft.com/office/drawing/2014/main" id="{DC8725A6-36C3-4F32-8905-D744E1D8C83C}"/>
            </a:ext>
          </a:extLst>
        </xdr:cNvPr>
        <xdr:cNvSpPr/>
      </xdr:nvSpPr>
      <xdr:spPr>
        <a:xfrm>
          <a:off x="6921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4FB638BE-FC83-4BDA-B50F-E222BF13843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DBFA1350-C7CB-4169-B18D-16F3539A51F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8E648261-97AB-4341-B77D-AD6F4ADF78B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D5F0625A-D8B9-4937-9B56-CA8DB51A049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DAF49F22-AFB3-4D60-9427-7887AD1C1E6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138367</xdr:rowOff>
    </xdr:from>
    <xdr:to>
      <xdr:col>55</xdr:col>
      <xdr:colOff>50800</xdr:colOff>
      <xdr:row>61</xdr:row>
      <xdr:rowOff>68517</xdr:rowOff>
    </xdr:to>
    <xdr:sp macro="" textlink="">
      <xdr:nvSpPr>
        <xdr:cNvPr id="143" name="楕円 142">
          <a:extLst>
            <a:ext uri="{FF2B5EF4-FFF2-40B4-BE49-F238E27FC236}">
              <a16:creationId xmlns:a16="http://schemas.microsoft.com/office/drawing/2014/main" id="{CD0F1826-E026-42D2-B5BD-E49C295DF79B}"/>
            </a:ext>
          </a:extLst>
        </xdr:cNvPr>
        <xdr:cNvSpPr/>
      </xdr:nvSpPr>
      <xdr:spPr>
        <a:xfrm>
          <a:off x="10426700" y="1042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161244</xdr:rowOff>
    </xdr:from>
    <xdr:ext cx="469744" cy="259045"/>
    <xdr:sp macro="" textlink="">
      <xdr:nvSpPr>
        <xdr:cNvPr id="144" name="【体育館・プール】&#10;一人当たり面積該当値テキスト">
          <a:extLst>
            <a:ext uri="{FF2B5EF4-FFF2-40B4-BE49-F238E27FC236}">
              <a16:creationId xmlns:a16="http://schemas.microsoft.com/office/drawing/2014/main" id="{9BA49F3B-F884-49A8-8079-65F55AC3F78F}"/>
            </a:ext>
          </a:extLst>
        </xdr:cNvPr>
        <xdr:cNvSpPr txBox="1"/>
      </xdr:nvSpPr>
      <xdr:spPr>
        <a:xfrm>
          <a:off x="10515600" y="10276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145796</xdr:rowOff>
    </xdr:from>
    <xdr:to>
      <xdr:col>50</xdr:col>
      <xdr:colOff>165100</xdr:colOff>
      <xdr:row>61</xdr:row>
      <xdr:rowOff>75946</xdr:rowOff>
    </xdr:to>
    <xdr:sp macro="" textlink="">
      <xdr:nvSpPr>
        <xdr:cNvPr id="145" name="楕円 144">
          <a:extLst>
            <a:ext uri="{FF2B5EF4-FFF2-40B4-BE49-F238E27FC236}">
              <a16:creationId xmlns:a16="http://schemas.microsoft.com/office/drawing/2014/main" id="{83A2BADD-28D0-4086-A51D-DC347A418F6A}"/>
            </a:ext>
          </a:extLst>
        </xdr:cNvPr>
        <xdr:cNvSpPr/>
      </xdr:nvSpPr>
      <xdr:spPr>
        <a:xfrm>
          <a:off x="9588500" y="1043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17717</xdr:rowOff>
    </xdr:from>
    <xdr:to>
      <xdr:col>55</xdr:col>
      <xdr:colOff>0</xdr:colOff>
      <xdr:row>61</xdr:row>
      <xdr:rowOff>25146</xdr:rowOff>
    </xdr:to>
    <xdr:cxnSp macro="">
      <xdr:nvCxnSpPr>
        <xdr:cNvPr id="146" name="直線コネクタ 145">
          <a:extLst>
            <a:ext uri="{FF2B5EF4-FFF2-40B4-BE49-F238E27FC236}">
              <a16:creationId xmlns:a16="http://schemas.microsoft.com/office/drawing/2014/main" id="{262F4A8F-0638-4BDF-AB8A-2430564E9A94}"/>
            </a:ext>
          </a:extLst>
        </xdr:cNvPr>
        <xdr:cNvCxnSpPr/>
      </xdr:nvCxnSpPr>
      <xdr:spPr>
        <a:xfrm flipV="1">
          <a:off x="9639300" y="10476167"/>
          <a:ext cx="8382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151511</xdr:rowOff>
    </xdr:from>
    <xdr:to>
      <xdr:col>46</xdr:col>
      <xdr:colOff>38100</xdr:colOff>
      <xdr:row>61</xdr:row>
      <xdr:rowOff>81661</xdr:rowOff>
    </xdr:to>
    <xdr:sp macro="" textlink="">
      <xdr:nvSpPr>
        <xdr:cNvPr id="147" name="楕円 146">
          <a:extLst>
            <a:ext uri="{FF2B5EF4-FFF2-40B4-BE49-F238E27FC236}">
              <a16:creationId xmlns:a16="http://schemas.microsoft.com/office/drawing/2014/main" id="{F521DDFE-601F-4714-952B-30E56CAABB90}"/>
            </a:ext>
          </a:extLst>
        </xdr:cNvPr>
        <xdr:cNvSpPr/>
      </xdr:nvSpPr>
      <xdr:spPr>
        <a:xfrm>
          <a:off x="8699500" y="1043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25146</xdr:rowOff>
    </xdr:from>
    <xdr:to>
      <xdr:col>50</xdr:col>
      <xdr:colOff>114300</xdr:colOff>
      <xdr:row>61</xdr:row>
      <xdr:rowOff>30861</xdr:rowOff>
    </xdr:to>
    <xdr:cxnSp macro="">
      <xdr:nvCxnSpPr>
        <xdr:cNvPr id="148" name="直線コネクタ 147">
          <a:extLst>
            <a:ext uri="{FF2B5EF4-FFF2-40B4-BE49-F238E27FC236}">
              <a16:creationId xmlns:a16="http://schemas.microsoft.com/office/drawing/2014/main" id="{4B0BA271-5931-4FA6-880F-53FC856AA87F}"/>
            </a:ext>
          </a:extLst>
        </xdr:cNvPr>
        <xdr:cNvCxnSpPr/>
      </xdr:nvCxnSpPr>
      <xdr:spPr>
        <a:xfrm flipV="1">
          <a:off x="8750300" y="10483596"/>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157797</xdr:rowOff>
    </xdr:from>
    <xdr:to>
      <xdr:col>41</xdr:col>
      <xdr:colOff>101600</xdr:colOff>
      <xdr:row>61</xdr:row>
      <xdr:rowOff>87947</xdr:rowOff>
    </xdr:to>
    <xdr:sp macro="" textlink="">
      <xdr:nvSpPr>
        <xdr:cNvPr id="149" name="楕円 148">
          <a:extLst>
            <a:ext uri="{FF2B5EF4-FFF2-40B4-BE49-F238E27FC236}">
              <a16:creationId xmlns:a16="http://schemas.microsoft.com/office/drawing/2014/main" id="{4E1D4544-8E0E-42A2-ACE2-EF67C9B86C1A}"/>
            </a:ext>
          </a:extLst>
        </xdr:cNvPr>
        <xdr:cNvSpPr/>
      </xdr:nvSpPr>
      <xdr:spPr>
        <a:xfrm>
          <a:off x="7810500" y="1044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30861</xdr:rowOff>
    </xdr:from>
    <xdr:to>
      <xdr:col>45</xdr:col>
      <xdr:colOff>177800</xdr:colOff>
      <xdr:row>61</xdr:row>
      <xdr:rowOff>37147</xdr:rowOff>
    </xdr:to>
    <xdr:cxnSp macro="">
      <xdr:nvCxnSpPr>
        <xdr:cNvPr id="150" name="直線コネクタ 149">
          <a:extLst>
            <a:ext uri="{FF2B5EF4-FFF2-40B4-BE49-F238E27FC236}">
              <a16:creationId xmlns:a16="http://schemas.microsoft.com/office/drawing/2014/main" id="{253278D0-CD51-4F78-91E4-A799E0E175AC}"/>
            </a:ext>
          </a:extLst>
        </xdr:cNvPr>
        <xdr:cNvCxnSpPr/>
      </xdr:nvCxnSpPr>
      <xdr:spPr>
        <a:xfrm flipV="1">
          <a:off x="7861300" y="10489311"/>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164656</xdr:rowOff>
    </xdr:from>
    <xdr:to>
      <xdr:col>36</xdr:col>
      <xdr:colOff>165100</xdr:colOff>
      <xdr:row>61</xdr:row>
      <xdr:rowOff>94806</xdr:rowOff>
    </xdr:to>
    <xdr:sp macro="" textlink="">
      <xdr:nvSpPr>
        <xdr:cNvPr id="151" name="楕円 150">
          <a:extLst>
            <a:ext uri="{FF2B5EF4-FFF2-40B4-BE49-F238E27FC236}">
              <a16:creationId xmlns:a16="http://schemas.microsoft.com/office/drawing/2014/main" id="{2BDE8D37-4DAD-41EE-B505-46319E0E53E4}"/>
            </a:ext>
          </a:extLst>
        </xdr:cNvPr>
        <xdr:cNvSpPr/>
      </xdr:nvSpPr>
      <xdr:spPr>
        <a:xfrm>
          <a:off x="6921500" y="1045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37147</xdr:rowOff>
    </xdr:from>
    <xdr:to>
      <xdr:col>41</xdr:col>
      <xdr:colOff>50800</xdr:colOff>
      <xdr:row>61</xdr:row>
      <xdr:rowOff>44006</xdr:rowOff>
    </xdr:to>
    <xdr:cxnSp macro="">
      <xdr:nvCxnSpPr>
        <xdr:cNvPr id="152" name="直線コネクタ 151">
          <a:extLst>
            <a:ext uri="{FF2B5EF4-FFF2-40B4-BE49-F238E27FC236}">
              <a16:creationId xmlns:a16="http://schemas.microsoft.com/office/drawing/2014/main" id="{D6C041D0-AC8E-4914-98B5-0B34B27B7AA5}"/>
            </a:ext>
          </a:extLst>
        </xdr:cNvPr>
        <xdr:cNvCxnSpPr/>
      </xdr:nvCxnSpPr>
      <xdr:spPr>
        <a:xfrm flipV="1">
          <a:off x="6972300" y="10495597"/>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106507</xdr:rowOff>
    </xdr:from>
    <xdr:ext cx="469744" cy="259045"/>
    <xdr:sp macro="" textlink="">
      <xdr:nvSpPr>
        <xdr:cNvPr id="153" name="n_1aveValue【体育館・プール】&#10;一人当たり面積">
          <a:extLst>
            <a:ext uri="{FF2B5EF4-FFF2-40B4-BE49-F238E27FC236}">
              <a16:creationId xmlns:a16="http://schemas.microsoft.com/office/drawing/2014/main" id="{08EEA89C-E189-48AA-9579-0CB894A2C3DA}"/>
            </a:ext>
          </a:extLst>
        </xdr:cNvPr>
        <xdr:cNvSpPr txBox="1"/>
      </xdr:nvSpPr>
      <xdr:spPr>
        <a:xfrm>
          <a:off x="9391727" y="1056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120794</xdr:rowOff>
    </xdr:from>
    <xdr:ext cx="469744" cy="259045"/>
    <xdr:sp macro="" textlink="">
      <xdr:nvSpPr>
        <xdr:cNvPr id="154" name="n_2aveValue【体育館・プール】&#10;一人当たり面積">
          <a:extLst>
            <a:ext uri="{FF2B5EF4-FFF2-40B4-BE49-F238E27FC236}">
              <a16:creationId xmlns:a16="http://schemas.microsoft.com/office/drawing/2014/main" id="{CF07F09A-499B-4C60-A46B-53577EB746D6}"/>
            </a:ext>
          </a:extLst>
        </xdr:cNvPr>
        <xdr:cNvSpPr txBox="1"/>
      </xdr:nvSpPr>
      <xdr:spPr>
        <a:xfrm>
          <a:off x="8515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112221</xdr:rowOff>
    </xdr:from>
    <xdr:ext cx="469744" cy="259045"/>
    <xdr:sp macro="" textlink="">
      <xdr:nvSpPr>
        <xdr:cNvPr id="155" name="n_3aveValue【体育館・プール】&#10;一人当たり面積">
          <a:extLst>
            <a:ext uri="{FF2B5EF4-FFF2-40B4-BE49-F238E27FC236}">
              <a16:creationId xmlns:a16="http://schemas.microsoft.com/office/drawing/2014/main" id="{E251831A-3E54-41CF-9EAB-E25E24A0547E}"/>
            </a:ext>
          </a:extLst>
        </xdr:cNvPr>
        <xdr:cNvSpPr txBox="1"/>
      </xdr:nvSpPr>
      <xdr:spPr>
        <a:xfrm>
          <a:off x="7626427" y="1057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132796</xdr:rowOff>
    </xdr:from>
    <xdr:ext cx="469744" cy="259045"/>
    <xdr:sp macro="" textlink="">
      <xdr:nvSpPr>
        <xdr:cNvPr id="156" name="n_4aveValue【体育館・プール】&#10;一人当たり面積">
          <a:extLst>
            <a:ext uri="{FF2B5EF4-FFF2-40B4-BE49-F238E27FC236}">
              <a16:creationId xmlns:a16="http://schemas.microsoft.com/office/drawing/2014/main" id="{79158FCD-1F3A-4AD0-9F60-CE31BD39163B}"/>
            </a:ext>
          </a:extLst>
        </xdr:cNvPr>
        <xdr:cNvSpPr txBox="1"/>
      </xdr:nvSpPr>
      <xdr:spPr>
        <a:xfrm>
          <a:off x="6737427" y="1059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92473</xdr:rowOff>
    </xdr:from>
    <xdr:ext cx="469744" cy="259045"/>
    <xdr:sp macro="" textlink="">
      <xdr:nvSpPr>
        <xdr:cNvPr id="157" name="n_1mainValue【体育館・プール】&#10;一人当たり面積">
          <a:extLst>
            <a:ext uri="{FF2B5EF4-FFF2-40B4-BE49-F238E27FC236}">
              <a16:creationId xmlns:a16="http://schemas.microsoft.com/office/drawing/2014/main" id="{D99DC5AF-8D5F-41EF-89B2-43721BCBB27E}"/>
            </a:ext>
          </a:extLst>
        </xdr:cNvPr>
        <xdr:cNvSpPr txBox="1"/>
      </xdr:nvSpPr>
      <xdr:spPr>
        <a:xfrm>
          <a:off x="939172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98188</xdr:rowOff>
    </xdr:from>
    <xdr:ext cx="469744" cy="259045"/>
    <xdr:sp macro="" textlink="">
      <xdr:nvSpPr>
        <xdr:cNvPr id="158" name="n_2mainValue【体育館・プール】&#10;一人当たり面積">
          <a:extLst>
            <a:ext uri="{FF2B5EF4-FFF2-40B4-BE49-F238E27FC236}">
              <a16:creationId xmlns:a16="http://schemas.microsoft.com/office/drawing/2014/main" id="{42DE1954-D169-460A-83BD-37E159C8B939}"/>
            </a:ext>
          </a:extLst>
        </xdr:cNvPr>
        <xdr:cNvSpPr txBox="1"/>
      </xdr:nvSpPr>
      <xdr:spPr>
        <a:xfrm>
          <a:off x="8515427" y="1021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104474</xdr:rowOff>
    </xdr:from>
    <xdr:ext cx="469744" cy="259045"/>
    <xdr:sp macro="" textlink="">
      <xdr:nvSpPr>
        <xdr:cNvPr id="159" name="n_3mainValue【体育館・プール】&#10;一人当たり面積">
          <a:extLst>
            <a:ext uri="{FF2B5EF4-FFF2-40B4-BE49-F238E27FC236}">
              <a16:creationId xmlns:a16="http://schemas.microsoft.com/office/drawing/2014/main" id="{3D4F45B4-7B27-4C70-8CCA-C300C2051B71}"/>
            </a:ext>
          </a:extLst>
        </xdr:cNvPr>
        <xdr:cNvSpPr txBox="1"/>
      </xdr:nvSpPr>
      <xdr:spPr>
        <a:xfrm>
          <a:off x="7626427" y="1022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111333</xdr:rowOff>
    </xdr:from>
    <xdr:ext cx="469744" cy="259045"/>
    <xdr:sp macro="" textlink="">
      <xdr:nvSpPr>
        <xdr:cNvPr id="160" name="n_4mainValue【体育館・プール】&#10;一人当たり面積">
          <a:extLst>
            <a:ext uri="{FF2B5EF4-FFF2-40B4-BE49-F238E27FC236}">
              <a16:creationId xmlns:a16="http://schemas.microsoft.com/office/drawing/2014/main" id="{A51B51EE-DBCD-4B5A-B46B-2F3A2DB0FB1B}"/>
            </a:ext>
          </a:extLst>
        </xdr:cNvPr>
        <xdr:cNvSpPr txBox="1"/>
      </xdr:nvSpPr>
      <xdr:spPr>
        <a:xfrm>
          <a:off x="6737427" y="10226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0AB9E07D-7B0D-49EF-959A-547F354F824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1683367A-BEEF-4B2B-9317-82187D42D4C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9737F27F-6E07-4444-BE86-2D474ABB427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B0F124A2-0C7F-47FB-9A60-0B72607F85A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AA3FD50F-2525-4CC7-9E05-6A837857E42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10C12177-80F7-4879-A5C7-C1046144799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3EAD91FB-64C7-4732-A894-4C12B4E0AE4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571C08B2-E7E3-4BEA-94B0-56F2C6741CD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95AF6203-F840-4466-B419-CE77DF97FE8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B4F7087A-3025-41A6-AA81-35FC7CF9C6F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8AF25688-CFDA-4CEE-85E2-993ADFA51AD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2" name="直線コネクタ 171">
          <a:extLst>
            <a:ext uri="{FF2B5EF4-FFF2-40B4-BE49-F238E27FC236}">
              <a16:creationId xmlns:a16="http://schemas.microsoft.com/office/drawing/2014/main" id="{95E112B0-854F-432F-B2DC-5FC9BF6C4773}"/>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3" name="テキスト ボックス 172">
          <a:extLst>
            <a:ext uri="{FF2B5EF4-FFF2-40B4-BE49-F238E27FC236}">
              <a16:creationId xmlns:a16="http://schemas.microsoft.com/office/drawing/2014/main" id="{3F405112-0F15-4D4D-9249-B62B19A813C4}"/>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4" name="直線コネクタ 173">
          <a:extLst>
            <a:ext uri="{FF2B5EF4-FFF2-40B4-BE49-F238E27FC236}">
              <a16:creationId xmlns:a16="http://schemas.microsoft.com/office/drawing/2014/main" id="{F514D006-7458-4D20-8419-A4B38623EA9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5" name="テキスト ボックス 174">
          <a:extLst>
            <a:ext uri="{FF2B5EF4-FFF2-40B4-BE49-F238E27FC236}">
              <a16:creationId xmlns:a16="http://schemas.microsoft.com/office/drawing/2014/main" id="{368EDA19-715B-49B8-B32A-6E0D1A703D6F}"/>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6" name="直線コネクタ 175">
          <a:extLst>
            <a:ext uri="{FF2B5EF4-FFF2-40B4-BE49-F238E27FC236}">
              <a16:creationId xmlns:a16="http://schemas.microsoft.com/office/drawing/2014/main" id="{5CCE578F-2A93-4240-82E0-072BF67CF5FB}"/>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7" name="テキスト ボックス 176">
          <a:extLst>
            <a:ext uri="{FF2B5EF4-FFF2-40B4-BE49-F238E27FC236}">
              <a16:creationId xmlns:a16="http://schemas.microsoft.com/office/drawing/2014/main" id="{8C0008D4-63D8-47AC-B594-45A318F60389}"/>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8" name="直線コネクタ 177">
          <a:extLst>
            <a:ext uri="{FF2B5EF4-FFF2-40B4-BE49-F238E27FC236}">
              <a16:creationId xmlns:a16="http://schemas.microsoft.com/office/drawing/2014/main" id="{1C2BD3FF-AF66-42A2-9F87-A61F08F9C7D5}"/>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79" name="テキスト ボックス 178">
          <a:extLst>
            <a:ext uri="{FF2B5EF4-FFF2-40B4-BE49-F238E27FC236}">
              <a16:creationId xmlns:a16="http://schemas.microsoft.com/office/drawing/2014/main" id="{385663DA-64DA-4C86-900A-D08ED830C2C9}"/>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0" name="直線コネクタ 179">
          <a:extLst>
            <a:ext uri="{FF2B5EF4-FFF2-40B4-BE49-F238E27FC236}">
              <a16:creationId xmlns:a16="http://schemas.microsoft.com/office/drawing/2014/main" id="{8DFBBBD1-8351-4318-8D22-D15887CD5FC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1" name="テキスト ボックス 180">
          <a:extLst>
            <a:ext uri="{FF2B5EF4-FFF2-40B4-BE49-F238E27FC236}">
              <a16:creationId xmlns:a16="http://schemas.microsoft.com/office/drawing/2014/main" id="{4574953C-2E93-4208-8BBD-A8C666F770CC}"/>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2" name="【福祉施設】&#10;有形固定資産減価償却率グラフ枠">
          <a:extLst>
            <a:ext uri="{FF2B5EF4-FFF2-40B4-BE49-F238E27FC236}">
              <a16:creationId xmlns:a16="http://schemas.microsoft.com/office/drawing/2014/main" id="{699E41BC-8815-4219-B35D-E6B96151A88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19813</xdr:rowOff>
    </xdr:from>
    <xdr:to>
      <xdr:col>24</xdr:col>
      <xdr:colOff>62865</xdr:colOff>
      <xdr:row>86</xdr:row>
      <xdr:rowOff>38100</xdr:rowOff>
    </xdr:to>
    <xdr:cxnSp macro="">
      <xdr:nvCxnSpPr>
        <xdr:cNvPr id="183" name="直線コネクタ 182">
          <a:extLst>
            <a:ext uri="{FF2B5EF4-FFF2-40B4-BE49-F238E27FC236}">
              <a16:creationId xmlns:a16="http://schemas.microsoft.com/office/drawing/2014/main" id="{83CBA4FD-85C0-43E3-BC3A-7B1834981482}"/>
            </a:ext>
          </a:extLst>
        </xdr:cNvPr>
        <xdr:cNvCxnSpPr/>
      </xdr:nvCxnSpPr>
      <xdr:spPr>
        <a:xfrm flipV="1">
          <a:off x="4634865" y="13564363"/>
          <a:ext cx="0" cy="1218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4" name="【福祉施設】&#10;有形固定資産減価償却率最小値テキスト">
          <a:extLst>
            <a:ext uri="{FF2B5EF4-FFF2-40B4-BE49-F238E27FC236}">
              <a16:creationId xmlns:a16="http://schemas.microsoft.com/office/drawing/2014/main" id="{53014CC2-9557-45C0-911B-A6B994FEAFE4}"/>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5" name="直線コネクタ 184">
          <a:extLst>
            <a:ext uri="{FF2B5EF4-FFF2-40B4-BE49-F238E27FC236}">
              <a16:creationId xmlns:a16="http://schemas.microsoft.com/office/drawing/2014/main" id="{AA04ADB5-60DC-4E50-9563-1574E0959A1D}"/>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137940</xdr:rowOff>
    </xdr:from>
    <xdr:ext cx="405111" cy="259045"/>
    <xdr:sp macro="" textlink="">
      <xdr:nvSpPr>
        <xdr:cNvPr id="186" name="【福祉施設】&#10;有形固定資産減価償却率最大値テキスト">
          <a:extLst>
            <a:ext uri="{FF2B5EF4-FFF2-40B4-BE49-F238E27FC236}">
              <a16:creationId xmlns:a16="http://schemas.microsoft.com/office/drawing/2014/main" id="{02FDBB28-30EF-408E-96DA-2FE7DD6482DE}"/>
            </a:ext>
          </a:extLst>
        </xdr:cNvPr>
        <xdr:cNvSpPr txBox="1"/>
      </xdr:nvSpPr>
      <xdr:spPr>
        <a:xfrm>
          <a:off x="4673600" y="1333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19813</xdr:rowOff>
    </xdr:from>
    <xdr:to>
      <xdr:col>24</xdr:col>
      <xdr:colOff>152400</xdr:colOff>
      <xdr:row>79</xdr:row>
      <xdr:rowOff>19813</xdr:rowOff>
    </xdr:to>
    <xdr:cxnSp macro="">
      <xdr:nvCxnSpPr>
        <xdr:cNvPr id="187" name="直線コネクタ 186">
          <a:extLst>
            <a:ext uri="{FF2B5EF4-FFF2-40B4-BE49-F238E27FC236}">
              <a16:creationId xmlns:a16="http://schemas.microsoft.com/office/drawing/2014/main" id="{22647E99-2F5E-4545-BB7D-70345ABDE820}"/>
            </a:ext>
          </a:extLst>
        </xdr:cNvPr>
        <xdr:cNvCxnSpPr/>
      </xdr:nvCxnSpPr>
      <xdr:spPr>
        <a:xfrm>
          <a:off x="4546600" y="1356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68597</xdr:rowOff>
    </xdr:from>
    <xdr:ext cx="405111" cy="259045"/>
    <xdr:sp macro="" textlink="">
      <xdr:nvSpPr>
        <xdr:cNvPr id="188" name="【福祉施設】&#10;有形固定資産減価償却率平均値テキスト">
          <a:extLst>
            <a:ext uri="{FF2B5EF4-FFF2-40B4-BE49-F238E27FC236}">
              <a16:creationId xmlns:a16="http://schemas.microsoft.com/office/drawing/2014/main" id="{4DB46668-6200-4245-A4EB-69027AA2AACC}"/>
            </a:ext>
          </a:extLst>
        </xdr:cNvPr>
        <xdr:cNvSpPr txBox="1"/>
      </xdr:nvSpPr>
      <xdr:spPr>
        <a:xfrm>
          <a:off x="4673600" y="13956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189" name="フローチャート: 判断 188">
          <a:extLst>
            <a:ext uri="{FF2B5EF4-FFF2-40B4-BE49-F238E27FC236}">
              <a16:creationId xmlns:a16="http://schemas.microsoft.com/office/drawing/2014/main" id="{F940E6B1-71A3-4C35-8CD8-142705701F9E}"/>
            </a:ext>
          </a:extLst>
        </xdr:cNvPr>
        <xdr:cNvSpPr/>
      </xdr:nvSpPr>
      <xdr:spPr>
        <a:xfrm>
          <a:off x="4584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65024</xdr:rowOff>
    </xdr:from>
    <xdr:to>
      <xdr:col>20</xdr:col>
      <xdr:colOff>38100</xdr:colOff>
      <xdr:row>81</xdr:row>
      <xdr:rowOff>166624</xdr:rowOff>
    </xdr:to>
    <xdr:sp macro="" textlink="">
      <xdr:nvSpPr>
        <xdr:cNvPr id="190" name="フローチャート: 判断 189">
          <a:extLst>
            <a:ext uri="{FF2B5EF4-FFF2-40B4-BE49-F238E27FC236}">
              <a16:creationId xmlns:a16="http://schemas.microsoft.com/office/drawing/2014/main" id="{2E29D682-E29D-49D5-AE63-71570F0AF507}"/>
            </a:ext>
          </a:extLst>
        </xdr:cNvPr>
        <xdr:cNvSpPr/>
      </xdr:nvSpPr>
      <xdr:spPr>
        <a:xfrm>
          <a:off x="3746500" y="139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140463</xdr:rowOff>
    </xdr:from>
    <xdr:to>
      <xdr:col>15</xdr:col>
      <xdr:colOff>101600</xdr:colOff>
      <xdr:row>82</xdr:row>
      <xdr:rowOff>70613</xdr:rowOff>
    </xdr:to>
    <xdr:sp macro="" textlink="">
      <xdr:nvSpPr>
        <xdr:cNvPr id="191" name="フローチャート: 判断 190">
          <a:extLst>
            <a:ext uri="{FF2B5EF4-FFF2-40B4-BE49-F238E27FC236}">
              <a16:creationId xmlns:a16="http://schemas.microsoft.com/office/drawing/2014/main" id="{A4C05097-11DF-4E6B-85A6-3FDB0CC54A61}"/>
            </a:ext>
          </a:extLst>
        </xdr:cNvPr>
        <xdr:cNvSpPr/>
      </xdr:nvSpPr>
      <xdr:spPr>
        <a:xfrm>
          <a:off x="28575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99313</xdr:rowOff>
    </xdr:from>
    <xdr:to>
      <xdr:col>10</xdr:col>
      <xdr:colOff>165100</xdr:colOff>
      <xdr:row>82</xdr:row>
      <xdr:rowOff>29463</xdr:rowOff>
    </xdr:to>
    <xdr:sp macro="" textlink="">
      <xdr:nvSpPr>
        <xdr:cNvPr id="192" name="フローチャート: 判断 191">
          <a:extLst>
            <a:ext uri="{FF2B5EF4-FFF2-40B4-BE49-F238E27FC236}">
              <a16:creationId xmlns:a16="http://schemas.microsoft.com/office/drawing/2014/main" id="{58E2B480-926D-49D9-8353-8F6E5B4D298C}"/>
            </a:ext>
          </a:extLst>
        </xdr:cNvPr>
        <xdr:cNvSpPr/>
      </xdr:nvSpPr>
      <xdr:spPr>
        <a:xfrm>
          <a:off x="1968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122174</xdr:rowOff>
    </xdr:from>
    <xdr:to>
      <xdr:col>6</xdr:col>
      <xdr:colOff>38100</xdr:colOff>
      <xdr:row>81</xdr:row>
      <xdr:rowOff>52324</xdr:rowOff>
    </xdr:to>
    <xdr:sp macro="" textlink="">
      <xdr:nvSpPr>
        <xdr:cNvPr id="193" name="フローチャート: 判断 192">
          <a:extLst>
            <a:ext uri="{FF2B5EF4-FFF2-40B4-BE49-F238E27FC236}">
              <a16:creationId xmlns:a16="http://schemas.microsoft.com/office/drawing/2014/main" id="{3BDEF19B-8A5D-4AA3-8CB5-F499C73A92BE}"/>
            </a:ext>
          </a:extLst>
        </xdr:cNvPr>
        <xdr:cNvSpPr/>
      </xdr:nvSpPr>
      <xdr:spPr>
        <a:xfrm>
          <a:off x="1079500" y="138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4" name="テキスト ボックス 193">
          <a:extLst>
            <a:ext uri="{FF2B5EF4-FFF2-40B4-BE49-F238E27FC236}">
              <a16:creationId xmlns:a16="http://schemas.microsoft.com/office/drawing/2014/main" id="{37F12CEE-1F3A-47DF-A37B-3E62FC06CD5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03AAFEF4-3916-4529-A15A-7ABE7D807CD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52B4FF15-0E5A-4CB6-8B28-A35816656AB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227BFD33-0F16-47D2-8C76-39BE5AFE6ED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E97CA4BC-DBCC-405A-9528-A86FEE79BB0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140463</xdr:rowOff>
    </xdr:from>
    <xdr:to>
      <xdr:col>24</xdr:col>
      <xdr:colOff>114300</xdr:colOff>
      <xdr:row>79</xdr:row>
      <xdr:rowOff>70613</xdr:rowOff>
    </xdr:to>
    <xdr:sp macro="" textlink="">
      <xdr:nvSpPr>
        <xdr:cNvPr id="199" name="楕円 198">
          <a:extLst>
            <a:ext uri="{FF2B5EF4-FFF2-40B4-BE49-F238E27FC236}">
              <a16:creationId xmlns:a16="http://schemas.microsoft.com/office/drawing/2014/main" id="{90E01B9F-8608-4BEE-96AB-A59B22C02DF6}"/>
            </a:ext>
          </a:extLst>
        </xdr:cNvPr>
        <xdr:cNvSpPr/>
      </xdr:nvSpPr>
      <xdr:spPr>
        <a:xfrm>
          <a:off x="4584700" y="1351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93490</xdr:rowOff>
    </xdr:from>
    <xdr:ext cx="405111" cy="259045"/>
    <xdr:sp macro="" textlink="">
      <xdr:nvSpPr>
        <xdr:cNvPr id="200" name="【福祉施設】&#10;有形固定資産減価償却率該当値テキスト">
          <a:extLst>
            <a:ext uri="{FF2B5EF4-FFF2-40B4-BE49-F238E27FC236}">
              <a16:creationId xmlns:a16="http://schemas.microsoft.com/office/drawing/2014/main" id="{4BEA8D9C-6D38-4A47-87FA-6D77878B3CED}"/>
            </a:ext>
          </a:extLst>
        </xdr:cNvPr>
        <xdr:cNvSpPr txBox="1"/>
      </xdr:nvSpPr>
      <xdr:spPr>
        <a:xfrm>
          <a:off x="4673600" y="13466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87885</xdr:rowOff>
    </xdr:from>
    <xdr:to>
      <xdr:col>20</xdr:col>
      <xdr:colOff>38100</xdr:colOff>
      <xdr:row>79</xdr:row>
      <xdr:rowOff>18035</xdr:rowOff>
    </xdr:to>
    <xdr:sp macro="" textlink="">
      <xdr:nvSpPr>
        <xdr:cNvPr id="201" name="楕円 200">
          <a:extLst>
            <a:ext uri="{FF2B5EF4-FFF2-40B4-BE49-F238E27FC236}">
              <a16:creationId xmlns:a16="http://schemas.microsoft.com/office/drawing/2014/main" id="{0C7D3C35-9C2D-495F-B035-3E3F24CD851D}"/>
            </a:ext>
          </a:extLst>
        </xdr:cNvPr>
        <xdr:cNvSpPr/>
      </xdr:nvSpPr>
      <xdr:spPr>
        <a:xfrm>
          <a:off x="3746500" y="134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138685</xdr:rowOff>
    </xdr:from>
    <xdr:to>
      <xdr:col>24</xdr:col>
      <xdr:colOff>63500</xdr:colOff>
      <xdr:row>79</xdr:row>
      <xdr:rowOff>19813</xdr:rowOff>
    </xdr:to>
    <xdr:cxnSp macro="">
      <xdr:nvCxnSpPr>
        <xdr:cNvPr id="202" name="直線コネクタ 201">
          <a:extLst>
            <a:ext uri="{FF2B5EF4-FFF2-40B4-BE49-F238E27FC236}">
              <a16:creationId xmlns:a16="http://schemas.microsoft.com/office/drawing/2014/main" id="{B52B003C-9064-4F5E-BC1A-22E56F06868A}"/>
            </a:ext>
          </a:extLst>
        </xdr:cNvPr>
        <xdr:cNvCxnSpPr/>
      </xdr:nvCxnSpPr>
      <xdr:spPr>
        <a:xfrm>
          <a:off x="3797300" y="13511785"/>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35306</xdr:rowOff>
    </xdr:from>
    <xdr:to>
      <xdr:col>15</xdr:col>
      <xdr:colOff>101600</xdr:colOff>
      <xdr:row>78</xdr:row>
      <xdr:rowOff>136906</xdr:rowOff>
    </xdr:to>
    <xdr:sp macro="" textlink="">
      <xdr:nvSpPr>
        <xdr:cNvPr id="203" name="楕円 202">
          <a:extLst>
            <a:ext uri="{FF2B5EF4-FFF2-40B4-BE49-F238E27FC236}">
              <a16:creationId xmlns:a16="http://schemas.microsoft.com/office/drawing/2014/main" id="{2450A155-8E0E-427A-967B-AA2C19DB7FF3}"/>
            </a:ext>
          </a:extLst>
        </xdr:cNvPr>
        <xdr:cNvSpPr/>
      </xdr:nvSpPr>
      <xdr:spPr>
        <a:xfrm>
          <a:off x="2857500" y="1340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86106</xdr:rowOff>
    </xdr:from>
    <xdr:to>
      <xdr:col>19</xdr:col>
      <xdr:colOff>177800</xdr:colOff>
      <xdr:row>78</xdr:row>
      <xdr:rowOff>138685</xdr:rowOff>
    </xdr:to>
    <xdr:cxnSp macro="">
      <xdr:nvCxnSpPr>
        <xdr:cNvPr id="204" name="直線コネクタ 203">
          <a:extLst>
            <a:ext uri="{FF2B5EF4-FFF2-40B4-BE49-F238E27FC236}">
              <a16:creationId xmlns:a16="http://schemas.microsoft.com/office/drawing/2014/main" id="{4AD8735A-1F22-4A0F-9A39-2EA7A804F050}"/>
            </a:ext>
          </a:extLst>
        </xdr:cNvPr>
        <xdr:cNvCxnSpPr/>
      </xdr:nvCxnSpPr>
      <xdr:spPr>
        <a:xfrm>
          <a:off x="2908300" y="13459206"/>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145035</xdr:rowOff>
    </xdr:from>
    <xdr:to>
      <xdr:col>10</xdr:col>
      <xdr:colOff>165100</xdr:colOff>
      <xdr:row>78</xdr:row>
      <xdr:rowOff>75185</xdr:rowOff>
    </xdr:to>
    <xdr:sp macro="" textlink="">
      <xdr:nvSpPr>
        <xdr:cNvPr id="205" name="楕円 204">
          <a:extLst>
            <a:ext uri="{FF2B5EF4-FFF2-40B4-BE49-F238E27FC236}">
              <a16:creationId xmlns:a16="http://schemas.microsoft.com/office/drawing/2014/main" id="{71EBBCF9-40D4-45FD-AA0D-BF3542EC36BA}"/>
            </a:ext>
          </a:extLst>
        </xdr:cNvPr>
        <xdr:cNvSpPr/>
      </xdr:nvSpPr>
      <xdr:spPr>
        <a:xfrm>
          <a:off x="1968500" y="133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24385</xdr:rowOff>
    </xdr:from>
    <xdr:to>
      <xdr:col>15</xdr:col>
      <xdr:colOff>50800</xdr:colOff>
      <xdr:row>78</xdr:row>
      <xdr:rowOff>86106</xdr:rowOff>
    </xdr:to>
    <xdr:cxnSp macro="">
      <xdr:nvCxnSpPr>
        <xdr:cNvPr id="206" name="直線コネクタ 205">
          <a:extLst>
            <a:ext uri="{FF2B5EF4-FFF2-40B4-BE49-F238E27FC236}">
              <a16:creationId xmlns:a16="http://schemas.microsoft.com/office/drawing/2014/main" id="{79994612-086D-428A-A0C6-5943F801D738}"/>
            </a:ext>
          </a:extLst>
        </xdr:cNvPr>
        <xdr:cNvCxnSpPr/>
      </xdr:nvCxnSpPr>
      <xdr:spPr>
        <a:xfrm>
          <a:off x="2019300" y="13397485"/>
          <a:ext cx="8890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85598</xdr:rowOff>
    </xdr:from>
    <xdr:to>
      <xdr:col>6</xdr:col>
      <xdr:colOff>38100</xdr:colOff>
      <xdr:row>78</xdr:row>
      <xdr:rowOff>15748</xdr:rowOff>
    </xdr:to>
    <xdr:sp macro="" textlink="">
      <xdr:nvSpPr>
        <xdr:cNvPr id="207" name="楕円 206">
          <a:extLst>
            <a:ext uri="{FF2B5EF4-FFF2-40B4-BE49-F238E27FC236}">
              <a16:creationId xmlns:a16="http://schemas.microsoft.com/office/drawing/2014/main" id="{7083BBD7-BB43-4262-B137-ADF1D458E9D9}"/>
            </a:ext>
          </a:extLst>
        </xdr:cNvPr>
        <xdr:cNvSpPr/>
      </xdr:nvSpPr>
      <xdr:spPr>
        <a:xfrm>
          <a:off x="1079500" y="1328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136398</xdr:rowOff>
    </xdr:from>
    <xdr:to>
      <xdr:col>10</xdr:col>
      <xdr:colOff>114300</xdr:colOff>
      <xdr:row>78</xdr:row>
      <xdr:rowOff>24385</xdr:rowOff>
    </xdr:to>
    <xdr:cxnSp macro="">
      <xdr:nvCxnSpPr>
        <xdr:cNvPr id="208" name="直線コネクタ 207">
          <a:extLst>
            <a:ext uri="{FF2B5EF4-FFF2-40B4-BE49-F238E27FC236}">
              <a16:creationId xmlns:a16="http://schemas.microsoft.com/office/drawing/2014/main" id="{0B82634D-5876-4992-AE7C-DC91560849FE}"/>
            </a:ext>
          </a:extLst>
        </xdr:cNvPr>
        <xdr:cNvCxnSpPr/>
      </xdr:nvCxnSpPr>
      <xdr:spPr>
        <a:xfrm>
          <a:off x="1130300" y="13338048"/>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157751</xdr:rowOff>
    </xdr:from>
    <xdr:ext cx="405111" cy="259045"/>
    <xdr:sp macro="" textlink="">
      <xdr:nvSpPr>
        <xdr:cNvPr id="209" name="n_1aveValue【福祉施設】&#10;有形固定資産減価償却率">
          <a:extLst>
            <a:ext uri="{FF2B5EF4-FFF2-40B4-BE49-F238E27FC236}">
              <a16:creationId xmlns:a16="http://schemas.microsoft.com/office/drawing/2014/main" id="{42829D97-7A79-4D7A-A433-4E34FBA934BE}"/>
            </a:ext>
          </a:extLst>
        </xdr:cNvPr>
        <xdr:cNvSpPr txBox="1"/>
      </xdr:nvSpPr>
      <xdr:spPr>
        <a:xfrm>
          <a:off x="3582044" y="1404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61740</xdr:rowOff>
    </xdr:from>
    <xdr:ext cx="405111" cy="259045"/>
    <xdr:sp macro="" textlink="">
      <xdr:nvSpPr>
        <xdr:cNvPr id="210" name="n_2aveValue【福祉施設】&#10;有形固定資産減価償却率">
          <a:extLst>
            <a:ext uri="{FF2B5EF4-FFF2-40B4-BE49-F238E27FC236}">
              <a16:creationId xmlns:a16="http://schemas.microsoft.com/office/drawing/2014/main" id="{EC48F62C-ACB4-4843-A222-C9635F9DB798}"/>
            </a:ext>
          </a:extLst>
        </xdr:cNvPr>
        <xdr:cNvSpPr txBox="1"/>
      </xdr:nvSpPr>
      <xdr:spPr>
        <a:xfrm>
          <a:off x="2705744" y="1412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20590</xdr:rowOff>
    </xdr:from>
    <xdr:ext cx="405111" cy="259045"/>
    <xdr:sp macro="" textlink="">
      <xdr:nvSpPr>
        <xdr:cNvPr id="211" name="n_3aveValue【福祉施設】&#10;有形固定資産減価償却率">
          <a:extLst>
            <a:ext uri="{FF2B5EF4-FFF2-40B4-BE49-F238E27FC236}">
              <a16:creationId xmlns:a16="http://schemas.microsoft.com/office/drawing/2014/main" id="{EF6957E3-2D50-4ADC-8D47-225CD9628BE9}"/>
            </a:ext>
          </a:extLst>
        </xdr:cNvPr>
        <xdr:cNvSpPr txBox="1"/>
      </xdr:nvSpPr>
      <xdr:spPr>
        <a:xfrm>
          <a:off x="1816744" y="1407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43451</xdr:rowOff>
    </xdr:from>
    <xdr:ext cx="405111" cy="259045"/>
    <xdr:sp macro="" textlink="">
      <xdr:nvSpPr>
        <xdr:cNvPr id="212" name="n_4aveValue【福祉施設】&#10;有形固定資産減価償却率">
          <a:extLst>
            <a:ext uri="{FF2B5EF4-FFF2-40B4-BE49-F238E27FC236}">
              <a16:creationId xmlns:a16="http://schemas.microsoft.com/office/drawing/2014/main" id="{56438D97-5007-491C-8D09-53C5D4C19E4A}"/>
            </a:ext>
          </a:extLst>
        </xdr:cNvPr>
        <xdr:cNvSpPr txBox="1"/>
      </xdr:nvSpPr>
      <xdr:spPr>
        <a:xfrm>
          <a:off x="927744" y="1393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34562</xdr:rowOff>
    </xdr:from>
    <xdr:ext cx="405111" cy="259045"/>
    <xdr:sp macro="" textlink="">
      <xdr:nvSpPr>
        <xdr:cNvPr id="213" name="n_1mainValue【福祉施設】&#10;有形固定資産減価償却率">
          <a:extLst>
            <a:ext uri="{FF2B5EF4-FFF2-40B4-BE49-F238E27FC236}">
              <a16:creationId xmlns:a16="http://schemas.microsoft.com/office/drawing/2014/main" id="{8FFC6C75-EB6F-49AD-A78B-652CFEAA530E}"/>
            </a:ext>
          </a:extLst>
        </xdr:cNvPr>
        <xdr:cNvSpPr txBox="1"/>
      </xdr:nvSpPr>
      <xdr:spPr>
        <a:xfrm>
          <a:off x="3582044" y="1323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153433</xdr:rowOff>
    </xdr:from>
    <xdr:ext cx="405111" cy="259045"/>
    <xdr:sp macro="" textlink="">
      <xdr:nvSpPr>
        <xdr:cNvPr id="214" name="n_2mainValue【福祉施設】&#10;有形固定資産減価償却率">
          <a:extLst>
            <a:ext uri="{FF2B5EF4-FFF2-40B4-BE49-F238E27FC236}">
              <a16:creationId xmlns:a16="http://schemas.microsoft.com/office/drawing/2014/main" id="{B2765C88-9B7B-40E5-B8B9-9B4F0AB28EFE}"/>
            </a:ext>
          </a:extLst>
        </xdr:cNvPr>
        <xdr:cNvSpPr txBox="1"/>
      </xdr:nvSpPr>
      <xdr:spPr>
        <a:xfrm>
          <a:off x="2705744" y="1318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91712</xdr:rowOff>
    </xdr:from>
    <xdr:ext cx="405111" cy="259045"/>
    <xdr:sp macro="" textlink="">
      <xdr:nvSpPr>
        <xdr:cNvPr id="215" name="n_3mainValue【福祉施設】&#10;有形固定資産減価償却率">
          <a:extLst>
            <a:ext uri="{FF2B5EF4-FFF2-40B4-BE49-F238E27FC236}">
              <a16:creationId xmlns:a16="http://schemas.microsoft.com/office/drawing/2014/main" id="{A8E282DB-3DFD-4388-91F5-FAFEA70D6889}"/>
            </a:ext>
          </a:extLst>
        </xdr:cNvPr>
        <xdr:cNvSpPr txBox="1"/>
      </xdr:nvSpPr>
      <xdr:spPr>
        <a:xfrm>
          <a:off x="1816744" y="1312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32275</xdr:rowOff>
    </xdr:from>
    <xdr:ext cx="405111" cy="259045"/>
    <xdr:sp macro="" textlink="">
      <xdr:nvSpPr>
        <xdr:cNvPr id="216" name="n_4mainValue【福祉施設】&#10;有形固定資産減価償却率">
          <a:extLst>
            <a:ext uri="{FF2B5EF4-FFF2-40B4-BE49-F238E27FC236}">
              <a16:creationId xmlns:a16="http://schemas.microsoft.com/office/drawing/2014/main" id="{EF1319DA-504D-4E53-88E7-970A74C0ECC2}"/>
            </a:ext>
          </a:extLst>
        </xdr:cNvPr>
        <xdr:cNvSpPr txBox="1"/>
      </xdr:nvSpPr>
      <xdr:spPr>
        <a:xfrm>
          <a:off x="927744" y="1306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7" name="正方形/長方形 216">
          <a:extLst>
            <a:ext uri="{FF2B5EF4-FFF2-40B4-BE49-F238E27FC236}">
              <a16:creationId xmlns:a16="http://schemas.microsoft.com/office/drawing/2014/main" id="{026D949E-E3D5-4C84-AE1E-76ED4E8F882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8" name="正方形/長方形 217">
          <a:extLst>
            <a:ext uri="{FF2B5EF4-FFF2-40B4-BE49-F238E27FC236}">
              <a16:creationId xmlns:a16="http://schemas.microsoft.com/office/drawing/2014/main" id="{E7928AE7-4CA1-458D-A1C0-B7475D733D2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9" name="正方形/長方形 218">
          <a:extLst>
            <a:ext uri="{FF2B5EF4-FFF2-40B4-BE49-F238E27FC236}">
              <a16:creationId xmlns:a16="http://schemas.microsoft.com/office/drawing/2014/main" id="{022E8630-4F27-421E-B27B-AA176DB240C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0" name="正方形/長方形 219">
          <a:extLst>
            <a:ext uri="{FF2B5EF4-FFF2-40B4-BE49-F238E27FC236}">
              <a16:creationId xmlns:a16="http://schemas.microsoft.com/office/drawing/2014/main" id="{285A8099-A733-48AC-A9A7-5CE48FE1723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1" name="正方形/長方形 220">
          <a:extLst>
            <a:ext uri="{FF2B5EF4-FFF2-40B4-BE49-F238E27FC236}">
              <a16:creationId xmlns:a16="http://schemas.microsoft.com/office/drawing/2014/main" id="{1ADEBA3F-6B79-44CE-9B84-5D40E70D7A3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2" name="正方形/長方形 221">
          <a:extLst>
            <a:ext uri="{FF2B5EF4-FFF2-40B4-BE49-F238E27FC236}">
              <a16:creationId xmlns:a16="http://schemas.microsoft.com/office/drawing/2014/main" id="{24A4CE65-BCC8-4416-BC5F-E1F58277B2C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3" name="正方形/長方形 222">
          <a:extLst>
            <a:ext uri="{FF2B5EF4-FFF2-40B4-BE49-F238E27FC236}">
              <a16:creationId xmlns:a16="http://schemas.microsoft.com/office/drawing/2014/main" id="{075743AC-CCA3-439D-9C71-AECBAFF85F0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4" name="正方形/長方形 223">
          <a:extLst>
            <a:ext uri="{FF2B5EF4-FFF2-40B4-BE49-F238E27FC236}">
              <a16:creationId xmlns:a16="http://schemas.microsoft.com/office/drawing/2014/main" id="{304B43F8-9A13-4A87-9314-16B2F400E91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5" name="テキスト ボックス 224">
          <a:extLst>
            <a:ext uri="{FF2B5EF4-FFF2-40B4-BE49-F238E27FC236}">
              <a16:creationId xmlns:a16="http://schemas.microsoft.com/office/drawing/2014/main" id="{63A5CC8C-183B-452B-8596-91FCB86C61E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6" name="直線コネクタ 225">
          <a:extLst>
            <a:ext uri="{FF2B5EF4-FFF2-40B4-BE49-F238E27FC236}">
              <a16:creationId xmlns:a16="http://schemas.microsoft.com/office/drawing/2014/main" id="{3E152685-082F-4006-BAC0-ABD3C25D912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7" name="直線コネクタ 226">
          <a:extLst>
            <a:ext uri="{FF2B5EF4-FFF2-40B4-BE49-F238E27FC236}">
              <a16:creationId xmlns:a16="http://schemas.microsoft.com/office/drawing/2014/main" id="{80A3E381-B497-48F8-BF26-97BE2E631C91}"/>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8" name="テキスト ボックス 227">
          <a:extLst>
            <a:ext uri="{FF2B5EF4-FFF2-40B4-BE49-F238E27FC236}">
              <a16:creationId xmlns:a16="http://schemas.microsoft.com/office/drawing/2014/main" id="{D3C2AA65-A387-4410-B815-A8A77AB2649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29" name="直線コネクタ 228">
          <a:extLst>
            <a:ext uri="{FF2B5EF4-FFF2-40B4-BE49-F238E27FC236}">
              <a16:creationId xmlns:a16="http://schemas.microsoft.com/office/drawing/2014/main" id="{92CA4A5B-11EC-4680-86D1-9EE5576756E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0" name="テキスト ボックス 229">
          <a:extLst>
            <a:ext uri="{FF2B5EF4-FFF2-40B4-BE49-F238E27FC236}">
              <a16:creationId xmlns:a16="http://schemas.microsoft.com/office/drawing/2014/main" id="{99895D7E-400C-4D5C-AD65-2EB94BEF634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B561AEB4-50C9-4782-BCEC-CDE8D1C887A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943D5091-799B-4846-9D73-EDE7CCBDC9D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3" name="直線コネクタ 232">
          <a:extLst>
            <a:ext uri="{FF2B5EF4-FFF2-40B4-BE49-F238E27FC236}">
              <a16:creationId xmlns:a16="http://schemas.microsoft.com/office/drawing/2014/main" id="{79F5BE91-0745-40E9-9FFE-F9BB6D34B8A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4" name="テキスト ボックス 233">
          <a:extLst>
            <a:ext uri="{FF2B5EF4-FFF2-40B4-BE49-F238E27FC236}">
              <a16:creationId xmlns:a16="http://schemas.microsoft.com/office/drawing/2014/main" id="{70CE2548-A94F-436E-9D0F-6528FBD7199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5" name="直線コネクタ 234">
          <a:extLst>
            <a:ext uri="{FF2B5EF4-FFF2-40B4-BE49-F238E27FC236}">
              <a16:creationId xmlns:a16="http://schemas.microsoft.com/office/drawing/2014/main" id="{9D94F8EB-66C1-4145-987D-7CD4D0ED212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6" name="テキスト ボックス 235">
          <a:extLst>
            <a:ext uri="{FF2B5EF4-FFF2-40B4-BE49-F238E27FC236}">
              <a16:creationId xmlns:a16="http://schemas.microsoft.com/office/drawing/2014/main" id="{A7C40A7A-F20C-4B5D-BB79-9A15F22F686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7" name="直線コネクタ 236">
          <a:extLst>
            <a:ext uri="{FF2B5EF4-FFF2-40B4-BE49-F238E27FC236}">
              <a16:creationId xmlns:a16="http://schemas.microsoft.com/office/drawing/2014/main" id="{C5766CB9-D208-4286-B1F5-AF9C1AE45B6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8" name="テキスト ボックス 237">
          <a:extLst>
            <a:ext uri="{FF2B5EF4-FFF2-40B4-BE49-F238E27FC236}">
              <a16:creationId xmlns:a16="http://schemas.microsoft.com/office/drawing/2014/main" id="{F1121559-1B55-4953-BDF6-085AFB4E4F2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9" name="【福祉施設】&#10;一人当たり面積グラフ枠">
          <a:extLst>
            <a:ext uri="{FF2B5EF4-FFF2-40B4-BE49-F238E27FC236}">
              <a16:creationId xmlns:a16="http://schemas.microsoft.com/office/drawing/2014/main" id="{5046B74F-51BB-43E1-B2FD-5A3B59490CB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17780</xdr:rowOff>
    </xdr:from>
    <xdr:to>
      <xdr:col>54</xdr:col>
      <xdr:colOff>189865</xdr:colOff>
      <xdr:row>86</xdr:row>
      <xdr:rowOff>86361</xdr:rowOff>
    </xdr:to>
    <xdr:cxnSp macro="">
      <xdr:nvCxnSpPr>
        <xdr:cNvPr id="240" name="直線コネクタ 239">
          <a:extLst>
            <a:ext uri="{FF2B5EF4-FFF2-40B4-BE49-F238E27FC236}">
              <a16:creationId xmlns:a16="http://schemas.microsoft.com/office/drawing/2014/main" id="{DB1D6B67-DFB8-4A80-9688-6BBB2B639941}"/>
            </a:ext>
          </a:extLst>
        </xdr:cNvPr>
        <xdr:cNvCxnSpPr/>
      </xdr:nvCxnSpPr>
      <xdr:spPr>
        <a:xfrm flipV="1">
          <a:off x="10476865" y="13390880"/>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241" name="【福祉施設】&#10;一人当たり面積最小値テキスト">
          <a:extLst>
            <a:ext uri="{FF2B5EF4-FFF2-40B4-BE49-F238E27FC236}">
              <a16:creationId xmlns:a16="http://schemas.microsoft.com/office/drawing/2014/main" id="{83CC4CA3-C312-4FCA-A1DA-EFD6BB1EF21B}"/>
            </a:ext>
          </a:extLst>
        </xdr:cNvPr>
        <xdr:cNvSpPr txBox="1"/>
      </xdr:nvSpPr>
      <xdr:spPr>
        <a:xfrm>
          <a:off x="10515600" y="1483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242" name="直線コネクタ 241">
          <a:extLst>
            <a:ext uri="{FF2B5EF4-FFF2-40B4-BE49-F238E27FC236}">
              <a16:creationId xmlns:a16="http://schemas.microsoft.com/office/drawing/2014/main" id="{36C01E48-BB2E-48C4-878D-EFAF522CDADF}"/>
            </a:ext>
          </a:extLst>
        </xdr:cNvPr>
        <xdr:cNvCxnSpPr/>
      </xdr:nvCxnSpPr>
      <xdr:spPr>
        <a:xfrm>
          <a:off x="10388600" y="14831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135907</xdr:rowOff>
    </xdr:from>
    <xdr:ext cx="469744" cy="259045"/>
    <xdr:sp macro="" textlink="">
      <xdr:nvSpPr>
        <xdr:cNvPr id="243" name="【福祉施設】&#10;一人当たり面積最大値テキスト">
          <a:extLst>
            <a:ext uri="{FF2B5EF4-FFF2-40B4-BE49-F238E27FC236}">
              <a16:creationId xmlns:a16="http://schemas.microsoft.com/office/drawing/2014/main" id="{B3CC0935-DF5D-4973-A995-5ED5EF737400}"/>
            </a:ext>
          </a:extLst>
        </xdr:cNvPr>
        <xdr:cNvSpPr txBox="1"/>
      </xdr:nvSpPr>
      <xdr:spPr>
        <a:xfrm>
          <a:off x="10515600" y="1316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17780</xdr:rowOff>
    </xdr:from>
    <xdr:to>
      <xdr:col>55</xdr:col>
      <xdr:colOff>88900</xdr:colOff>
      <xdr:row>78</xdr:row>
      <xdr:rowOff>17780</xdr:rowOff>
    </xdr:to>
    <xdr:cxnSp macro="">
      <xdr:nvCxnSpPr>
        <xdr:cNvPr id="244" name="直線コネクタ 243">
          <a:extLst>
            <a:ext uri="{FF2B5EF4-FFF2-40B4-BE49-F238E27FC236}">
              <a16:creationId xmlns:a16="http://schemas.microsoft.com/office/drawing/2014/main" id="{95FC1D77-1723-4E23-BD18-F792C4ED0B97}"/>
            </a:ext>
          </a:extLst>
        </xdr:cNvPr>
        <xdr:cNvCxnSpPr/>
      </xdr:nvCxnSpPr>
      <xdr:spPr>
        <a:xfrm>
          <a:off x="10388600" y="1339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142257</xdr:rowOff>
    </xdr:from>
    <xdr:ext cx="469744" cy="259045"/>
    <xdr:sp macro="" textlink="">
      <xdr:nvSpPr>
        <xdr:cNvPr id="245" name="【福祉施設】&#10;一人当たり面積平均値テキスト">
          <a:extLst>
            <a:ext uri="{FF2B5EF4-FFF2-40B4-BE49-F238E27FC236}">
              <a16:creationId xmlns:a16="http://schemas.microsoft.com/office/drawing/2014/main" id="{3621AF99-E002-459F-AF83-47AD9CA3407B}"/>
            </a:ext>
          </a:extLst>
        </xdr:cNvPr>
        <xdr:cNvSpPr txBox="1"/>
      </xdr:nvSpPr>
      <xdr:spPr>
        <a:xfrm>
          <a:off x="10515600" y="14372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163830</xdr:rowOff>
    </xdr:from>
    <xdr:to>
      <xdr:col>55</xdr:col>
      <xdr:colOff>50800</xdr:colOff>
      <xdr:row>84</xdr:row>
      <xdr:rowOff>93980</xdr:rowOff>
    </xdr:to>
    <xdr:sp macro="" textlink="">
      <xdr:nvSpPr>
        <xdr:cNvPr id="246" name="フローチャート: 判断 245">
          <a:extLst>
            <a:ext uri="{FF2B5EF4-FFF2-40B4-BE49-F238E27FC236}">
              <a16:creationId xmlns:a16="http://schemas.microsoft.com/office/drawing/2014/main" id="{1BF48D33-DDF1-45F3-B4B6-87E82C08A3D1}"/>
            </a:ext>
          </a:extLst>
        </xdr:cNvPr>
        <xdr:cNvSpPr/>
      </xdr:nvSpPr>
      <xdr:spPr>
        <a:xfrm>
          <a:off x="104267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3811</xdr:rowOff>
    </xdr:from>
    <xdr:to>
      <xdr:col>50</xdr:col>
      <xdr:colOff>165100</xdr:colOff>
      <xdr:row>84</xdr:row>
      <xdr:rowOff>105411</xdr:rowOff>
    </xdr:to>
    <xdr:sp macro="" textlink="">
      <xdr:nvSpPr>
        <xdr:cNvPr id="247" name="フローチャート: 判断 246">
          <a:extLst>
            <a:ext uri="{FF2B5EF4-FFF2-40B4-BE49-F238E27FC236}">
              <a16:creationId xmlns:a16="http://schemas.microsoft.com/office/drawing/2014/main" id="{B805F3AD-A747-412C-82DE-23349F1FC5C5}"/>
            </a:ext>
          </a:extLst>
        </xdr:cNvPr>
        <xdr:cNvSpPr/>
      </xdr:nvSpPr>
      <xdr:spPr>
        <a:xfrm>
          <a:off x="9588500" y="1440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26670</xdr:rowOff>
    </xdr:from>
    <xdr:to>
      <xdr:col>46</xdr:col>
      <xdr:colOff>38100</xdr:colOff>
      <xdr:row>84</xdr:row>
      <xdr:rowOff>128270</xdr:rowOff>
    </xdr:to>
    <xdr:sp macro="" textlink="">
      <xdr:nvSpPr>
        <xdr:cNvPr id="248" name="フローチャート: 判断 247">
          <a:extLst>
            <a:ext uri="{FF2B5EF4-FFF2-40B4-BE49-F238E27FC236}">
              <a16:creationId xmlns:a16="http://schemas.microsoft.com/office/drawing/2014/main" id="{51FBC2EC-3E66-4B34-946B-A5A90839910B}"/>
            </a:ext>
          </a:extLst>
        </xdr:cNvPr>
        <xdr:cNvSpPr/>
      </xdr:nvSpPr>
      <xdr:spPr>
        <a:xfrm>
          <a:off x="8699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41911</xdr:rowOff>
    </xdr:from>
    <xdr:to>
      <xdr:col>41</xdr:col>
      <xdr:colOff>101600</xdr:colOff>
      <xdr:row>84</xdr:row>
      <xdr:rowOff>143511</xdr:rowOff>
    </xdr:to>
    <xdr:sp macro="" textlink="">
      <xdr:nvSpPr>
        <xdr:cNvPr id="249" name="フローチャート: 判断 248">
          <a:extLst>
            <a:ext uri="{FF2B5EF4-FFF2-40B4-BE49-F238E27FC236}">
              <a16:creationId xmlns:a16="http://schemas.microsoft.com/office/drawing/2014/main" id="{7B12A474-934B-4044-9FD0-D81B135A26CF}"/>
            </a:ext>
          </a:extLst>
        </xdr:cNvPr>
        <xdr:cNvSpPr/>
      </xdr:nvSpPr>
      <xdr:spPr>
        <a:xfrm>
          <a:off x="7810500" y="14443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21589</xdr:rowOff>
    </xdr:from>
    <xdr:to>
      <xdr:col>36</xdr:col>
      <xdr:colOff>165100</xdr:colOff>
      <xdr:row>84</xdr:row>
      <xdr:rowOff>123189</xdr:rowOff>
    </xdr:to>
    <xdr:sp macro="" textlink="">
      <xdr:nvSpPr>
        <xdr:cNvPr id="250" name="フローチャート: 判断 249">
          <a:extLst>
            <a:ext uri="{FF2B5EF4-FFF2-40B4-BE49-F238E27FC236}">
              <a16:creationId xmlns:a16="http://schemas.microsoft.com/office/drawing/2014/main" id="{06A9BF29-9862-49CB-A801-DDB74AD9F80B}"/>
            </a:ext>
          </a:extLst>
        </xdr:cNvPr>
        <xdr:cNvSpPr/>
      </xdr:nvSpPr>
      <xdr:spPr>
        <a:xfrm>
          <a:off x="6921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0E338DC1-01C3-4CC3-9597-944B7B01F90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34C54B6D-848B-450B-B81B-71A45CF8F0E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D3276FCE-5EAA-4871-902E-6657CD1A7C5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49D0947D-36BC-4D28-842F-709DA2D5C1E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89160F9D-73C9-49E3-A32D-9F736BBABF4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99061</xdr:rowOff>
    </xdr:from>
    <xdr:to>
      <xdr:col>55</xdr:col>
      <xdr:colOff>50800</xdr:colOff>
      <xdr:row>83</xdr:row>
      <xdr:rowOff>29211</xdr:rowOff>
    </xdr:to>
    <xdr:sp macro="" textlink="">
      <xdr:nvSpPr>
        <xdr:cNvPr id="256" name="楕円 255">
          <a:extLst>
            <a:ext uri="{FF2B5EF4-FFF2-40B4-BE49-F238E27FC236}">
              <a16:creationId xmlns:a16="http://schemas.microsoft.com/office/drawing/2014/main" id="{976527EE-AE47-4337-A2A2-5930AE7A77F3}"/>
            </a:ext>
          </a:extLst>
        </xdr:cNvPr>
        <xdr:cNvSpPr/>
      </xdr:nvSpPr>
      <xdr:spPr>
        <a:xfrm>
          <a:off x="10426700" y="14157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121938</xdr:rowOff>
    </xdr:from>
    <xdr:ext cx="469744" cy="259045"/>
    <xdr:sp macro="" textlink="">
      <xdr:nvSpPr>
        <xdr:cNvPr id="257" name="【福祉施設】&#10;一人当たり面積該当値テキスト">
          <a:extLst>
            <a:ext uri="{FF2B5EF4-FFF2-40B4-BE49-F238E27FC236}">
              <a16:creationId xmlns:a16="http://schemas.microsoft.com/office/drawing/2014/main" id="{8B262832-F55E-4099-9574-7D23BB43581B}"/>
            </a:ext>
          </a:extLst>
        </xdr:cNvPr>
        <xdr:cNvSpPr txBox="1"/>
      </xdr:nvSpPr>
      <xdr:spPr>
        <a:xfrm>
          <a:off x="10515600" y="14009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113030</xdr:rowOff>
    </xdr:from>
    <xdr:to>
      <xdr:col>50</xdr:col>
      <xdr:colOff>165100</xdr:colOff>
      <xdr:row>83</xdr:row>
      <xdr:rowOff>43180</xdr:rowOff>
    </xdr:to>
    <xdr:sp macro="" textlink="">
      <xdr:nvSpPr>
        <xdr:cNvPr id="258" name="楕円 257">
          <a:extLst>
            <a:ext uri="{FF2B5EF4-FFF2-40B4-BE49-F238E27FC236}">
              <a16:creationId xmlns:a16="http://schemas.microsoft.com/office/drawing/2014/main" id="{6E6E922A-DB19-47D9-B01A-46F2FB3D1DEF}"/>
            </a:ext>
          </a:extLst>
        </xdr:cNvPr>
        <xdr:cNvSpPr/>
      </xdr:nvSpPr>
      <xdr:spPr>
        <a:xfrm>
          <a:off x="9588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149861</xdr:rowOff>
    </xdr:from>
    <xdr:to>
      <xdr:col>55</xdr:col>
      <xdr:colOff>0</xdr:colOff>
      <xdr:row>82</xdr:row>
      <xdr:rowOff>163830</xdr:rowOff>
    </xdr:to>
    <xdr:cxnSp macro="">
      <xdr:nvCxnSpPr>
        <xdr:cNvPr id="259" name="直線コネクタ 258">
          <a:extLst>
            <a:ext uri="{FF2B5EF4-FFF2-40B4-BE49-F238E27FC236}">
              <a16:creationId xmlns:a16="http://schemas.microsoft.com/office/drawing/2014/main" id="{15923F1D-9C83-4C5E-94A7-00A83E8D1B1F}"/>
            </a:ext>
          </a:extLst>
        </xdr:cNvPr>
        <xdr:cNvCxnSpPr/>
      </xdr:nvCxnSpPr>
      <xdr:spPr>
        <a:xfrm flipV="1">
          <a:off x="9639300" y="14208761"/>
          <a:ext cx="8382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93980</xdr:rowOff>
    </xdr:from>
    <xdr:to>
      <xdr:col>46</xdr:col>
      <xdr:colOff>38100</xdr:colOff>
      <xdr:row>83</xdr:row>
      <xdr:rowOff>24130</xdr:rowOff>
    </xdr:to>
    <xdr:sp macro="" textlink="">
      <xdr:nvSpPr>
        <xdr:cNvPr id="260" name="楕円 259">
          <a:extLst>
            <a:ext uri="{FF2B5EF4-FFF2-40B4-BE49-F238E27FC236}">
              <a16:creationId xmlns:a16="http://schemas.microsoft.com/office/drawing/2014/main" id="{795F6BC3-3D44-460A-9267-CA64064DB2EA}"/>
            </a:ext>
          </a:extLst>
        </xdr:cNvPr>
        <xdr:cNvSpPr/>
      </xdr:nvSpPr>
      <xdr:spPr>
        <a:xfrm>
          <a:off x="86995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144780</xdr:rowOff>
    </xdr:from>
    <xdr:to>
      <xdr:col>50</xdr:col>
      <xdr:colOff>114300</xdr:colOff>
      <xdr:row>82</xdr:row>
      <xdr:rowOff>163830</xdr:rowOff>
    </xdr:to>
    <xdr:cxnSp macro="">
      <xdr:nvCxnSpPr>
        <xdr:cNvPr id="261" name="直線コネクタ 260">
          <a:extLst>
            <a:ext uri="{FF2B5EF4-FFF2-40B4-BE49-F238E27FC236}">
              <a16:creationId xmlns:a16="http://schemas.microsoft.com/office/drawing/2014/main" id="{74FF3666-5E93-48CE-8441-AF592A275625}"/>
            </a:ext>
          </a:extLst>
        </xdr:cNvPr>
        <xdr:cNvCxnSpPr/>
      </xdr:nvCxnSpPr>
      <xdr:spPr>
        <a:xfrm>
          <a:off x="8750300" y="142036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105411</xdr:rowOff>
    </xdr:from>
    <xdr:to>
      <xdr:col>41</xdr:col>
      <xdr:colOff>101600</xdr:colOff>
      <xdr:row>83</xdr:row>
      <xdr:rowOff>35561</xdr:rowOff>
    </xdr:to>
    <xdr:sp macro="" textlink="">
      <xdr:nvSpPr>
        <xdr:cNvPr id="262" name="楕円 261">
          <a:extLst>
            <a:ext uri="{FF2B5EF4-FFF2-40B4-BE49-F238E27FC236}">
              <a16:creationId xmlns:a16="http://schemas.microsoft.com/office/drawing/2014/main" id="{6FC98182-C196-4969-8825-DFED8676A1DE}"/>
            </a:ext>
          </a:extLst>
        </xdr:cNvPr>
        <xdr:cNvSpPr/>
      </xdr:nvSpPr>
      <xdr:spPr>
        <a:xfrm>
          <a:off x="7810500" y="141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144780</xdr:rowOff>
    </xdr:from>
    <xdr:to>
      <xdr:col>45</xdr:col>
      <xdr:colOff>177800</xdr:colOff>
      <xdr:row>82</xdr:row>
      <xdr:rowOff>156211</xdr:rowOff>
    </xdr:to>
    <xdr:cxnSp macro="">
      <xdr:nvCxnSpPr>
        <xdr:cNvPr id="263" name="直線コネクタ 262">
          <a:extLst>
            <a:ext uri="{FF2B5EF4-FFF2-40B4-BE49-F238E27FC236}">
              <a16:creationId xmlns:a16="http://schemas.microsoft.com/office/drawing/2014/main" id="{F3956E2B-4CCB-4A86-8EFA-A08FC051F595}"/>
            </a:ext>
          </a:extLst>
        </xdr:cNvPr>
        <xdr:cNvCxnSpPr/>
      </xdr:nvCxnSpPr>
      <xdr:spPr>
        <a:xfrm flipV="1">
          <a:off x="7861300" y="142036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107950</xdr:rowOff>
    </xdr:from>
    <xdr:to>
      <xdr:col>36</xdr:col>
      <xdr:colOff>165100</xdr:colOff>
      <xdr:row>83</xdr:row>
      <xdr:rowOff>38100</xdr:rowOff>
    </xdr:to>
    <xdr:sp macro="" textlink="">
      <xdr:nvSpPr>
        <xdr:cNvPr id="264" name="楕円 263">
          <a:extLst>
            <a:ext uri="{FF2B5EF4-FFF2-40B4-BE49-F238E27FC236}">
              <a16:creationId xmlns:a16="http://schemas.microsoft.com/office/drawing/2014/main" id="{9D4D556B-803A-44C5-9438-F9139515EFC7}"/>
            </a:ext>
          </a:extLst>
        </xdr:cNvPr>
        <xdr:cNvSpPr/>
      </xdr:nvSpPr>
      <xdr:spPr>
        <a:xfrm>
          <a:off x="6921500" y="1416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156211</xdr:rowOff>
    </xdr:from>
    <xdr:to>
      <xdr:col>41</xdr:col>
      <xdr:colOff>50800</xdr:colOff>
      <xdr:row>82</xdr:row>
      <xdr:rowOff>158750</xdr:rowOff>
    </xdr:to>
    <xdr:cxnSp macro="">
      <xdr:nvCxnSpPr>
        <xdr:cNvPr id="265" name="直線コネクタ 264">
          <a:extLst>
            <a:ext uri="{FF2B5EF4-FFF2-40B4-BE49-F238E27FC236}">
              <a16:creationId xmlns:a16="http://schemas.microsoft.com/office/drawing/2014/main" id="{9564FCE2-6779-440F-91C9-C75F1D472D3B}"/>
            </a:ext>
          </a:extLst>
        </xdr:cNvPr>
        <xdr:cNvCxnSpPr/>
      </xdr:nvCxnSpPr>
      <xdr:spPr>
        <a:xfrm flipV="1">
          <a:off x="6972300" y="1421511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96538</xdr:rowOff>
    </xdr:from>
    <xdr:ext cx="469744" cy="259045"/>
    <xdr:sp macro="" textlink="">
      <xdr:nvSpPr>
        <xdr:cNvPr id="266" name="n_1aveValue【福祉施設】&#10;一人当たり面積">
          <a:extLst>
            <a:ext uri="{FF2B5EF4-FFF2-40B4-BE49-F238E27FC236}">
              <a16:creationId xmlns:a16="http://schemas.microsoft.com/office/drawing/2014/main" id="{EBAAE08A-E10C-467D-850F-F2DFA16E1F2D}"/>
            </a:ext>
          </a:extLst>
        </xdr:cNvPr>
        <xdr:cNvSpPr txBox="1"/>
      </xdr:nvSpPr>
      <xdr:spPr>
        <a:xfrm>
          <a:off x="9391727" y="1449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119397</xdr:rowOff>
    </xdr:from>
    <xdr:ext cx="469744" cy="259045"/>
    <xdr:sp macro="" textlink="">
      <xdr:nvSpPr>
        <xdr:cNvPr id="267" name="n_2aveValue【福祉施設】&#10;一人当たり面積">
          <a:extLst>
            <a:ext uri="{FF2B5EF4-FFF2-40B4-BE49-F238E27FC236}">
              <a16:creationId xmlns:a16="http://schemas.microsoft.com/office/drawing/2014/main" id="{091625DC-B56D-41B9-89F5-E7CA24C6F52D}"/>
            </a:ext>
          </a:extLst>
        </xdr:cNvPr>
        <xdr:cNvSpPr txBox="1"/>
      </xdr:nvSpPr>
      <xdr:spPr>
        <a:xfrm>
          <a:off x="8515427" y="1452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134638</xdr:rowOff>
    </xdr:from>
    <xdr:ext cx="469744" cy="259045"/>
    <xdr:sp macro="" textlink="">
      <xdr:nvSpPr>
        <xdr:cNvPr id="268" name="n_3aveValue【福祉施設】&#10;一人当たり面積">
          <a:extLst>
            <a:ext uri="{FF2B5EF4-FFF2-40B4-BE49-F238E27FC236}">
              <a16:creationId xmlns:a16="http://schemas.microsoft.com/office/drawing/2014/main" id="{2CCBC11B-98DA-4E04-992A-7CBAE5ED39D0}"/>
            </a:ext>
          </a:extLst>
        </xdr:cNvPr>
        <xdr:cNvSpPr txBox="1"/>
      </xdr:nvSpPr>
      <xdr:spPr>
        <a:xfrm>
          <a:off x="7626427" y="1453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114316</xdr:rowOff>
    </xdr:from>
    <xdr:ext cx="469744" cy="259045"/>
    <xdr:sp macro="" textlink="">
      <xdr:nvSpPr>
        <xdr:cNvPr id="269" name="n_4aveValue【福祉施設】&#10;一人当たり面積">
          <a:extLst>
            <a:ext uri="{FF2B5EF4-FFF2-40B4-BE49-F238E27FC236}">
              <a16:creationId xmlns:a16="http://schemas.microsoft.com/office/drawing/2014/main" id="{B8DB2A34-5B38-486B-AD68-5F96E82EBB88}"/>
            </a:ext>
          </a:extLst>
        </xdr:cNvPr>
        <xdr:cNvSpPr txBox="1"/>
      </xdr:nvSpPr>
      <xdr:spPr>
        <a:xfrm>
          <a:off x="67374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59707</xdr:rowOff>
    </xdr:from>
    <xdr:ext cx="469744" cy="259045"/>
    <xdr:sp macro="" textlink="">
      <xdr:nvSpPr>
        <xdr:cNvPr id="270" name="n_1mainValue【福祉施設】&#10;一人当たり面積">
          <a:extLst>
            <a:ext uri="{FF2B5EF4-FFF2-40B4-BE49-F238E27FC236}">
              <a16:creationId xmlns:a16="http://schemas.microsoft.com/office/drawing/2014/main" id="{A20FAC83-18D5-44D2-9978-96EFE9C2A997}"/>
            </a:ext>
          </a:extLst>
        </xdr:cNvPr>
        <xdr:cNvSpPr txBox="1"/>
      </xdr:nvSpPr>
      <xdr:spPr>
        <a:xfrm>
          <a:off x="9391727" y="1394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40657</xdr:rowOff>
    </xdr:from>
    <xdr:ext cx="469744" cy="259045"/>
    <xdr:sp macro="" textlink="">
      <xdr:nvSpPr>
        <xdr:cNvPr id="271" name="n_2mainValue【福祉施設】&#10;一人当たり面積">
          <a:extLst>
            <a:ext uri="{FF2B5EF4-FFF2-40B4-BE49-F238E27FC236}">
              <a16:creationId xmlns:a16="http://schemas.microsoft.com/office/drawing/2014/main" id="{1714F550-7F49-462E-9508-BAB41AEB1093}"/>
            </a:ext>
          </a:extLst>
        </xdr:cNvPr>
        <xdr:cNvSpPr txBox="1"/>
      </xdr:nvSpPr>
      <xdr:spPr>
        <a:xfrm>
          <a:off x="8515427" y="1392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52088</xdr:rowOff>
    </xdr:from>
    <xdr:ext cx="469744" cy="259045"/>
    <xdr:sp macro="" textlink="">
      <xdr:nvSpPr>
        <xdr:cNvPr id="272" name="n_3mainValue【福祉施設】&#10;一人当たり面積">
          <a:extLst>
            <a:ext uri="{FF2B5EF4-FFF2-40B4-BE49-F238E27FC236}">
              <a16:creationId xmlns:a16="http://schemas.microsoft.com/office/drawing/2014/main" id="{F45BA648-4FED-4E4C-931C-F12ABC453BEF}"/>
            </a:ext>
          </a:extLst>
        </xdr:cNvPr>
        <xdr:cNvSpPr txBox="1"/>
      </xdr:nvSpPr>
      <xdr:spPr>
        <a:xfrm>
          <a:off x="7626427" y="1393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54627</xdr:rowOff>
    </xdr:from>
    <xdr:ext cx="469744" cy="259045"/>
    <xdr:sp macro="" textlink="">
      <xdr:nvSpPr>
        <xdr:cNvPr id="273" name="n_4mainValue【福祉施設】&#10;一人当たり面積">
          <a:extLst>
            <a:ext uri="{FF2B5EF4-FFF2-40B4-BE49-F238E27FC236}">
              <a16:creationId xmlns:a16="http://schemas.microsoft.com/office/drawing/2014/main" id="{6EB3857B-2902-49D7-9E73-0FB3DFD4716A}"/>
            </a:ext>
          </a:extLst>
        </xdr:cNvPr>
        <xdr:cNvSpPr txBox="1"/>
      </xdr:nvSpPr>
      <xdr:spPr>
        <a:xfrm>
          <a:off x="6737427" y="1394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4" name="正方形/長方形 273">
          <a:extLst>
            <a:ext uri="{FF2B5EF4-FFF2-40B4-BE49-F238E27FC236}">
              <a16:creationId xmlns:a16="http://schemas.microsoft.com/office/drawing/2014/main" id="{FAE55894-93BF-42EB-A6DF-A0F278DEBEA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5" name="正方形/長方形 274">
          <a:extLst>
            <a:ext uri="{FF2B5EF4-FFF2-40B4-BE49-F238E27FC236}">
              <a16:creationId xmlns:a16="http://schemas.microsoft.com/office/drawing/2014/main" id="{1E94B634-86F7-4F77-8DC2-7DD9C4B6B91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6" name="正方形/長方形 275">
          <a:extLst>
            <a:ext uri="{FF2B5EF4-FFF2-40B4-BE49-F238E27FC236}">
              <a16:creationId xmlns:a16="http://schemas.microsoft.com/office/drawing/2014/main" id="{D2DF5326-1AF9-4276-BE7F-3E293852DDC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7" name="正方形/長方形 276">
          <a:extLst>
            <a:ext uri="{FF2B5EF4-FFF2-40B4-BE49-F238E27FC236}">
              <a16:creationId xmlns:a16="http://schemas.microsoft.com/office/drawing/2014/main" id="{60066C26-181B-45C1-81AE-A78BACD34AE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8" name="正方形/長方形 277">
          <a:extLst>
            <a:ext uri="{FF2B5EF4-FFF2-40B4-BE49-F238E27FC236}">
              <a16:creationId xmlns:a16="http://schemas.microsoft.com/office/drawing/2014/main" id="{035D45A3-6DB4-4DB3-96EA-2080733E853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9" name="正方形/長方形 278">
          <a:extLst>
            <a:ext uri="{FF2B5EF4-FFF2-40B4-BE49-F238E27FC236}">
              <a16:creationId xmlns:a16="http://schemas.microsoft.com/office/drawing/2014/main" id="{C39A863B-0573-4A24-85A6-C36CEEAC677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0" name="正方形/長方形 279">
          <a:extLst>
            <a:ext uri="{FF2B5EF4-FFF2-40B4-BE49-F238E27FC236}">
              <a16:creationId xmlns:a16="http://schemas.microsoft.com/office/drawing/2014/main" id="{4D342C30-8708-49E2-AFCB-90391B850EE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1" name="正方形/長方形 280">
          <a:extLst>
            <a:ext uri="{FF2B5EF4-FFF2-40B4-BE49-F238E27FC236}">
              <a16:creationId xmlns:a16="http://schemas.microsoft.com/office/drawing/2014/main" id="{F6C912CE-5CE8-4EB4-9952-FF3880D171F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2" name="テキスト ボックス 281">
          <a:extLst>
            <a:ext uri="{FF2B5EF4-FFF2-40B4-BE49-F238E27FC236}">
              <a16:creationId xmlns:a16="http://schemas.microsoft.com/office/drawing/2014/main" id="{41D1929F-6DD2-44E2-9A4F-2400758AA79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3" name="直線コネクタ 282">
          <a:extLst>
            <a:ext uri="{FF2B5EF4-FFF2-40B4-BE49-F238E27FC236}">
              <a16:creationId xmlns:a16="http://schemas.microsoft.com/office/drawing/2014/main" id="{09FF8B1F-0A71-44BA-A67C-07DF972A46D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4" name="テキスト ボックス 283">
          <a:extLst>
            <a:ext uri="{FF2B5EF4-FFF2-40B4-BE49-F238E27FC236}">
              <a16:creationId xmlns:a16="http://schemas.microsoft.com/office/drawing/2014/main" id="{CD0949F6-8E1B-4788-8C86-6324A52ABCB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85" name="直線コネクタ 284">
          <a:extLst>
            <a:ext uri="{FF2B5EF4-FFF2-40B4-BE49-F238E27FC236}">
              <a16:creationId xmlns:a16="http://schemas.microsoft.com/office/drawing/2014/main" id="{5D7E600E-D5AE-4270-9E65-4E43AB66D591}"/>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286" name="テキスト ボックス 285">
          <a:extLst>
            <a:ext uri="{FF2B5EF4-FFF2-40B4-BE49-F238E27FC236}">
              <a16:creationId xmlns:a16="http://schemas.microsoft.com/office/drawing/2014/main" id="{EEEC28D4-8F49-4CAE-BD5F-AC1C96BF566B}"/>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87" name="直線コネクタ 286">
          <a:extLst>
            <a:ext uri="{FF2B5EF4-FFF2-40B4-BE49-F238E27FC236}">
              <a16:creationId xmlns:a16="http://schemas.microsoft.com/office/drawing/2014/main" id="{E4295CD6-D4BB-4A48-A69D-9CF2167B303C}"/>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88" name="テキスト ボックス 287">
          <a:extLst>
            <a:ext uri="{FF2B5EF4-FFF2-40B4-BE49-F238E27FC236}">
              <a16:creationId xmlns:a16="http://schemas.microsoft.com/office/drawing/2014/main" id="{929FBE41-6EB6-4386-A56A-C0A8F9298C51}"/>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89" name="直線コネクタ 288">
          <a:extLst>
            <a:ext uri="{FF2B5EF4-FFF2-40B4-BE49-F238E27FC236}">
              <a16:creationId xmlns:a16="http://schemas.microsoft.com/office/drawing/2014/main" id="{757B57C1-2ABD-4AF1-8296-4106410DB33C}"/>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90" name="テキスト ボックス 289">
          <a:extLst>
            <a:ext uri="{FF2B5EF4-FFF2-40B4-BE49-F238E27FC236}">
              <a16:creationId xmlns:a16="http://schemas.microsoft.com/office/drawing/2014/main" id="{77B0D581-A8C5-4825-82D2-85EB25C6A732}"/>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91" name="直線コネクタ 290">
          <a:extLst>
            <a:ext uri="{FF2B5EF4-FFF2-40B4-BE49-F238E27FC236}">
              <a16:creationId xmlns:a16="http://schemas.microsoft.com/office/drawing/2014/main" id="{893D6F8F-FAB1-419F-9B02-16094D0C5198}"/>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292" name="テキスト ボックス 291">
          <a:extLst>
            <a:ext uri="{FF2B5EF4-FFF2-40B4-BE49-F238E27FC236}">
              <a16:creationId xmlns:a16="http://schemas.microsoft.com/office/drawing/2014/main" id="{40127AB9-AA8D-4669-B0C5-8432B5FD5AF3}"/>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3" name="直線コネクタ 292">
          <a:extLst>
            <a:ext uri="{FF2B5EF4-FFF2-40B4-BE49-F238E27FC236}">
              <a16:creationId xmlns:a16="http://schemas.microsoft.com/office/drawing/2014/main" id="{8AC14F81-7682-4140-9408-27F9465D924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294" name="テキスト ボックス 293">
          <a:extLst>
            <a:ext uri="{FF2B5EF4-FFF2-40B4-BE49-F238E27FC236}">
              <a16:creationId xmlns:a16="http://schemas.microsoft.com/office/drawing/2014/main" id="{DB41F216-6935-4EC5-BBA1-2DCA2D20C388}"/>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5" name="【市民会館】&#10;有形固定資産減価償却率グラフ枠">
          <a:extLst>
            <a:ext uri="{FF2B5EF4-FFF2-40B4-BE49-F238E27FC236}">
              <a16:creationId xmlns:a16="http://schemas.microsoft.com/office/drawing/2014/main" id="{33E5BB91-6A08-4C0A-A9C5-33397F1DB94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101346</xdr:rowOff>
    </xdr:from>
    <xdr:to>
      <xdr:col>24</xdr:col>
      <xdr:colOff>62865</xdr:colOff>
      <xdr:row>108</xdr:row>
      <xdr:rowOff>71628</xdr:rowOff>
    </xdr:to>
    <xdr:cxnSp macro="">
      <xdr:nvCxnSpPr>
        <xdr:cNvPr id="296" name="直線コネクタ 295">
          <a:extLst>
            <a:ext uri="{FF2B5EF4-FFF2-40B4-BE49-F238E27FC236}">
              <a16:creationId xmlns:a16="http://schemas.microsoft.com/office/drawing/2014/main" id="{CB217BEC-EAC9-4250-91A2-68E881B069B6}"/>
            </a:ext>
          </a:extLst>
        </xdr:cNvPr>
        <xdr:cNvCxnSpPr/>
      </xdr:nvCxnSpPr>
      <xdr:spPr>
        <a:xfrm flipV="1">
          <a:off x="4634865" y="17417796"/>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75455</xdr:rowOff>
    </xdr:from>
    <xdr:ext cx="405111" cy="259045"/>
    <xdr:sp macro="" textlink="">
      <xdr:nvSpPr>
        <xdr:cNvPr id="297" name="【市民会館】&#10;有形固定資産減価償却率最小値テキスト">
          <a:extLst>
            <a:ext uri="{FF2B5EF4-FFF2-40B4-BE49-F238E27FC236}">
              <a16:creationId xmlns:a16="http://schemas.microsoft.com/office/drawing/2014/main" id="{C3385E82-4AB6-4C74-8805-5F9C92DA41AE}"/>
            </a:ext>
          </a:extLst>
        </xdr:cNvPr>
        <xdr:cNvSpPr txBox="1"/>
      </xdr:nvSpPr>
      <xdr:spPr>
        <a:xfrm>
          <a:off x="4673600" y="1859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71628</xdr:rowOff>
    </xdr:from>
    <xdr:to>
      <xdr:col>24</xdr:col>
      <xdr:colOff>152400</xdr:colOff>
      <xdr:row>108</xdr:row>
      <xdr:rowOff>71628</xdr:rowOff>
    </xdr:to>
    <xdr:cxnSp macro="">
      <xdr:nvCxnSpPr>
        <xdr:cNvPr id="298" name="直線コネクタ 297">
          <a:extLst>
            <a:ext uri="{FF2B5EF4-FFF2-40B4-BE49-F238E27FC236}">
              <a16:creationId xmlns:a16="http://schemas.microsoft.com/office/drawing/2014/main" id="{9FA6BC62-A3B2-488A-9671-13CB484CD770}"/>
            </a:ext>
          </a:extLst>
        </xdr:cNvPr>
        <xdr:cNvCxnSpPr/>
      </xdr:nvCxnSpPr>
      <xdr:spPr>
        <a:xfrm>
          <a:off x="4546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48023</xdr:rowOff>
    </xdr:from>
    <xdr:ext cx="405111" cy="259045"/>
    <xdr:sp macro="" textlink="">
      <xdr:nvSpPr>
        <xdr:cNvPr id="299" name="【市民会館】&#10;有形固定資産減価償却率最大値テキスト">
          <a:extLst>
            <a:ext uri="{FF2B5EF4-FFF2-40B4-BE49-F238E27FC236}">
              <a16:creationId xmlns:a16="http://schemas.microsoft.com/office/drawing/2014/main" id="{12990F4C-9774-4777-9286-DF45A06D070D}"/>
            </a:ext>
          </a:extLst>
        </xdr:cNvPr>
        <xdr:cNvSpPr txBox="1"/>
      </xdr:nvSpPr>
      <xdr:spPr>
        <a:xfrm>
          <a:off x="4673600" y="17193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101346</xdr:rowOff>
    </xdr:from>
    <xdr:to>
      <xdr:col>24</xdr:col>
      <xdr:colOff>152400</xdr:colOff>
      <xdr:row>101</xdr:row>
      <xdr:rowOff>101346</xdr:rowOff>
    </xdr:to>
    <xdr:cxnSp macro="">
      <xdr:nvCxnSpPr>
        <xdr:cNvPr id="300" name="直線コネクタ 299">
          <a:extLst>
            <a:ext uri="{FF2B5EF4-FFF2-40B4-BE49-F238E27FC236}">
              <a16:creationId xmlns:a16="http://schemas.microsoft.com/office/drawing/2014/main" id="{0E96EA1C-6674-4098-9607-41F79ED51854}"/>
            </a:ext>
          </a:extLst>
        </xdr:cNvPr>
        <xdr:cNvCxnSpPr/>
      </xdr:nvCxnSpPr>
      <xdr:spPr>
        <a:xfrm>
          <a:off x="4546600" y="1741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120414</xdr:rowOff>
    </xdr:from>
    <xdr:ext cx="405111" cy="259045"/>
    <xdr:sp macro="" textlink="">
      <xdr:nvSpPr>
        <xdr:cNvPr id="301" name="【市民会館】&#10;有形固定資産減価償却率平均値テキスト">
          <a:extLst>
            <a:ext uri="{FF2B5EF4-FFF2-40B4-BE49-F238E27FC236}">
              <a16:creationId xmlns:a16="http://schemas.microsoft.com/office/drawing/2014/main" id="{49764EA2-8027-4E80-AE86-A9EA76C0A57E}"/>
            </a:ext>
          </a:extLst>
        </xdr:cNvPr>
        <xdr:cNvSpPr txBox="1"/>
      </xdr:nvSpPr>
      <xdr:spPr>
        <a:xfrm>
          <a:off x="4673600" y="17779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141987</xdr:rowOff>
    </xdr:from>
    <xdr:to>
      <xdr:col>24</xdr:col>
      <xdr:colOff>114300</xdr:colOff>
      <xdr:row>104</xdr:row>
      <xdr:rowOff>72137</xdr:rowOff>
    </xdr:to>
    <xdr:sp macro="" textlink="">
      <xdr:nvSpPr>
        <xdr:cNvPr id="302" name="フローチャート: 判断 301">
          <a:extLst>
            <a:ext uri="{FF2B5EF4-FFF2-40B4-BE49-F238E27FC236}">
              <a16:creationId xmlns:a16="http://schemas.microsoft.com/office/drawing/2014/main" id="{E6C2ED63-84A6-43E2-B9E6-1DA9D2B9949E}"/>
            </a:ext>
          </a:extLst>
        </xdr:cNvPr>
        <xdr:cNvSpPr/>
      </xdr:nvSpPr>
      <xdr:spPr>
        <a:xfrm>
          <a:off x="4584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93980</xdr:rowOff>
    </xdr:from>
    <xdr:to>
      <xdr:col>20</xdr:col>
      <xdr:colOff>38100</xdr:colOff>
      <xdr:row>104</xdr:row>
      <xdr:rowOff>24130</xdr:rowOff>
    </xdr:to>
    <xdr:sp macro="" textlink="">
      <xdr:nvSpPr>
        <xdr:cNvPr id="303" name="フローチャート: 判断 302">
          <a:extLst>
            <a:ext uri="{FF2B5EF4-FFF2-40B4-BE49-F238E27FC236}">
              <a16:creationId xmlns:a16="http://schemas.microsoft.com/office/drawing/2014/main" id="{4C23688B-B95B-44F4-A71C-153C88D2C1B5}"/>
            </a:ext>
          </a:extLst>
        </xdr:cNvPr>
        <xdr:cNvSpPr/>
      </xdr:nvSpPr>
      <xdr:spPr>
        <a:xfrm>
          <a:off x="37465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103124</xdr:rowOff>
    </xdr:from>
    <xdr:to>
      <xdr:col>15</xdr:col>
      <xdr:colOff>101600</xdr:colOff>
      <xdr:row>104</xdr:row>
      <xdr:rowOff>33274</xdr:rowOff>
    </xdr:to>
    <xdr:sp macro="" textlink="">
      <xdr:nvSpPr>
        <xdr:cNvPr id="304" name="フローチャート: 判断 303">
          <a:extLst>
            <a:ext uri="{FF2B5EF4-FFF2-40B4-BE49-F238E27FC236}">
              <a16:creationId xmlns:a16="http://schemas.microsoft.com/office/drawing/2014/main" id="{903A1362-5980-4276-BB1D-F60152DDC4AD}"/>
            </a:ext>
          </a:extLst>
        </xdr:cNvPr>
        <xdr:cNvSpPr/>
      </xdr:nvSpPr>
      <xdr:spPr>
        <a:xfrm>
          <a:off x="2857500" y="1776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305" name="フローチャート: 判断 304">
          <a:extLst>
            <a:ext uri="{FF2B5EF4-FFF2-40B4-BE49-F238E27FC236}">
              <a16:creationId xmlns:a16="http://schemas.microsoft.com/office/drawing/2014/main" id="{CCB4BAAB-5F1F-4599-B130-ACC0B6816E07}"/>
            </a:ext>
          </a:extLst>
        </xdr:cNvPr>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36830</xdr:rowOff>
    </xdr:from>
    <xdr:to>
      <xdr:col>6</xdr:col>
      <xdr:colOff>38100</xdr:colOff>
      <xdr:row>103</xdr:row>
      <xdr:rowOff>138430</xdr:rowOff>
    </xdr:to>
    <xdr:sp macro="" textlink="">
      <xdr:nvSpPr>
        <xdr:cNvPr id="306" name="フローチャート: 判断 305">
          <a:extLst>
            <a:ext uri="{FF2B5EF4-FFF2-40B4-BE49-F238E27FC236}">
              <a16:creationId xmlns:a16="http://schemas.microsoft.com/office/drawing/2014/main" id="{D01A6985-FB0A-401A-A65B-D0DDA5BCCCD7}"/>
            </a:ext>
          </a:extLst>
        </xdr:cNvPr>
        <xdr:cNvSpPr/>
      </xdr:nvSpPr>
      <xdr:spPr>
        <a:xfrm>
          <a:off x="1079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7" name="テキスト ボックス 306">
          <a:extLst>
            <a:ext uri="{FF2B5EF4-FFF2-40B4-BE49-F238E27FC236}">
              <a16:creationId xmlns:a16="http://schemas.microsoft.com/office/drawing/2014/main" id="{BCBCB671-B1DB-42FA-90B8-04C3B40A83D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8" name="テキスト ボックス 307">
          <a:extLst>
            <a:ext uri="{FF2B5EF4-FFF2-40B4-BE49-F238E27FC236}">
              <a16:creationId xmlns:a16="http://schemas.microsoft.com/office/drawing/2014/main" id="{F91007F1-FDCB-4C6B-98E3-46FB0E801D5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09" name="テキスト ボックス 308">
          <a:extLst>
            <a:ext uri="{FF2B5EF4-FFF2-40B4-BE49-F238E27FC236}">
              <a16:creationId xmlns:a16="http://schemas.microsoft.com/office/drawing/2014/main" id="{08845951-0E7E-4D78-B9C5-AF2A99DBB52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DB7F2B79-846B-4CCB-82FB-6B8EF1224E6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F9D0932A-C372-465D-9614-EC80EC25AD7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50546</xdr:rowOff>
    </xdr:from>
    <xdr:to>
      <xdr:col>24</xdr:col>
      <xdr:colOff>114300</xdr:colOff>
      <xdr:row>101</xdr:row>
      <xdr:rowOff>152146</xdr:rowOff>
    </xdr:to>
    <xdr:sp macro="" textlink="">
      <xdr:nvSpPr>
        <xdr:cNvPr id="312" name="楕円 311">
          <a:extLst>
            <a:ext uri="{FF2B5EF4-FFF2-40B4-BE49-F238E27FC236}">
              <a16:creationId xmlns:a16="http://schemas.microsoft.com/office/drawing/2014/main" id="{3198F07C-E7C7-4681-9C7C-28FE1E57724E}"/>
            </a:ext>
          </a:extLst>
        </xdr:cNvPr>
        <xdr:cNvSpPr/>
      </xdr:nvSpPr>
      <xdr:spPr>
        <a:xfrm>
          <a:off x="4584700" y="1736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3573</xdr:rowOff>
    </xdr:from>
    <xdr:ext cx="405111" cy="259045"/>
    <xdr:sp macro="" textlink="">
      <xdr:nvSpPr>
        <xdr:cNvPr id="313" name="【市民会館】&#10;有形固定資産減価償却率該当値テキスト">
          <a:extLst>
            <a:ext uri="{FF2B5EF4-FFF2-40B4-BE49-F238E27FC236}">
              <a16:creationId xmlns:a16="http://schemas.microsoft.com/office/drawing/2014/main" id="{725C08EB-FE06-4D7F-AE62-25F904DB4626}"/>
            </a:ext>
          </a:extLst>
        </xdr:cNvPr>
        <xdr:cNvSpPr txBox="1"/>
      </xdr:nvSpPr>
      <xdr:spPr>
        <a:xfrm>
          <a:off x="4673600" y="17320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155702</xdr:rowOff>
    </xdr:from>
    <xdr:to>
      <xdr:col>20</xdr:col>
      <xdr:colOff>38100</xdr:colOff>
      <xdr:row>101</xdr:row>
      <xdr:rowOff>85852</xdr:rowOff>
    </xdr:to>
    <xdr:sp macro="" textlink="">
      <xdr:nvSpPr>
        <xdr:cNvPr id="314" name="楕円 313">
          <a:extLst>
            <a:ext uri="{FF2B5EF4-FFF2-40B4-BE49-F238E27FC236}">
              <a16:creationId xmlns:a16="http://schemas.microsoft.com/office/drawing/2014/main" id="{3A126036-788B-4A6E-91AC-8F1858C65535}"/>
            </a:ext>
          </a:extLst>
        </xdr:cNvPr>
        <xdr:cNvSpPr/>
      </xdr:nvSpPr>
      <xdr:spPr>
        <a:xfrm>
          <a:off x="3746500" y="1730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35052</xdr:rowOff>
    </xdr:from>
    <xdr:to>
      <xdr:col>24</xdr:col>
      <xdr:colOff>63500</xdr:colOff>
      <xdr:row>101</xdr:row>
      <xdr:rowOff>101346</xdr:rowOff>
    </xdr:to>
    <xdr:cxnSp macro="">
      <xdr:nvCxnSpPr>
        <xdr:cNvPr id="315" name="直線コネクタ 314">
          <a:extLst>
            <a:ext uri="{FF2B5EF4-FFF2-40B4-BE49-F238E27FC236}">
              <a16:creationId xmlns:a16="http://schemas.microsoft.com/office/drawing/2014/main" id="{4584C901-0006-4B07-B918-CC4EB3F02AE2}"/>
            </a:ext>
          </a:extLst>
        </xdr:cNvPr>
        <xdr:cNvCxnSpPr/>
      </xdr:nvCxnSpPr>
      <xdr:spPr>
        <a:xfrm>
          <a:off x="3797300" y="17351502"/>
          <a:ext cx="8382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98552</xdr:rowOff>
    </xdr:from>
    <xdr:to>
      <xdr:col>15</xdr:col>
      <xdr:colOff>101600</xdr:colOff>
      <xdr:row>101</xdr:row>
      <xdr:rowOff>28702</xdr:rowOff>
    </xdr:to>
    <xdr:sp macro="" textlink="">
      <xdr:nvSpPr>
        <xdr:cNvPr id="316" name="楕円 315">
          <a:extLst>
            <a:ext uri="{FF2B5EF4-FFF2-40B4-BE49-F238E27FC236}">
              <a16:creationId xmlns:a16="http://schemas.microsoft.com/office/drawing/2014/main" id="{6385E664-8226-4154-B9CA-3DCC0F6B8654}"/>
            </a:ext>
          </a:extLst>
        </xdr:cNvPr>
        <xdr:cNvSpPr/>
      </xdr:nvSpPr>
      <xdr:spPr>
        <a:xfrm>
          <a:off x="2857500" y="1724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149352</xdr:rowOff>
    </xdr:from>
    <xdr:to>
      <xdr:col>19</xdr:col>
      <xdr:colOff>177800</xdr:colOff>
      <xdr:row>101</xdr:row>
      <xdr:rowOff>35052</xdr:rowOff>
    </xdr:to>
    <xdr:cxnSp macro="">
      <xdr:nvCxnSpPr>
        <xdr:cNvPr id="317" name="直線コネクタ 316">
          <a:extLst>
            <a:ext uri="{FF2B5EF4-FFF2-40B4-BE49-F238E27FC236}">
              <a16:creationId xmlns:a16="http://schemas.microsoft.com/office/drawing/2014/main" id="{3787356D-790B-492D-9AF7-030F74051FD2}"/>
            </a:ext>
          </a:extLst>
        </xdr:cNvPr>
        <xdr:cNvCxnSpPr/>
      </xdr:nvCxnSpPr>
      <xdr:spPr>
        <a:xfrm>
          <a:off x="2908300" y="1729435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25400</xdr:rowOff>
    </xdr:from>
    <xdr:to>
      <xdr:col>10</xdr:col>
      <xdr:colOff>165100</xdr:colOff>
      <xdr:row>102</xdr:row>
      <xdr:rowOff>127000</xdr:rowOff>
    </xdr:to>
    <xdr:sp macro="" textlink="">
      <xdr:nvSpPr>
        <xdr:cNvPr id="318" name="楕円 317">
          <a:extLst>
            <a:ext uri="{FF2B5EF4-FFF2-40B4-BE49-F238E27FC236}">
              <a16:creationId xmlns:a16="http://schemas.microsoft.com/office/drawing/2014/main" id="{D049DCD2-C2AE-41F8-8DB5-101FA4E06A1D}"/>
            </a:ext>
          </a:extLst>
        </xdr:cNvPr>
        <xdr:cNvSpPr/>
      </xdr:nvSpPr>
      <xdr:spPr>
        <a:xfrm>
          <a:off x="19685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149352</xdr:rowOff>
    </xdr:from>
    <xdr:to>
      <xdr:col>15</xdr:col>
      <xdr:colOff>50800</xdr:colOff>
      <xdr:row>102</xdr:row>
      <xdr:rowOff>76200</xdr:rowOff>
    </xdr:to>
    <xdr:cxnSp macro="">
      <xdr:nvCxnSpPr>
        <xdr:cNvPr id="319" name="直線コネクタ 318">
          <a:extLst>
            <a:ext uri="{FF2B5EF4-FFF2-40B4-BE49-F238E27FC236}">
              <a16:creationId xmlns:a16="http://schemas.microsoft.com/office/drawing/2014/main" id="{89F2C52B-B524-4AC4-9A4E-C09F7B2C971E}"/>
            </a:ext>
          </a:extLst>
        </xdr:cNvPr>
        <xdr:cNvCxnSpPr/>
      </xdr:nvCxnSpPr>
      <xdr:spPr>
        <a:xfrm flipV="1">
          <a:off x="2019300" y="17294352"/>
          <a:ext cx="8890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153415</xdr:rowOff>
    </xdr:from>
    <xdr:to>
      <xdr:col>6</xdr:col>
      <xdr:colOff>38100</xdr:colOff>
      <xdr:row>102</xdr:row>
      <xdr:rowOff>83565</xdr:rowOff>
    </xdr:to>
    <xdr:sp macro="" textlink="">
      <xdr:nvSpPr>
        <xdr:cNvPr id="320" name="楕円 319">
          <a:extLst>
            <a:ext uri="{FF2B5EF4-FFF2-40B4-BE49-F238E27FC236}">
              <a16:creationId xmlns:a16="http://schemas.microsoft.com/office/drawing/2014/main" id="{9C1DA3DD-00D2-436B-9DFF-55E3DC19D747}"/>
            </a:ext>
          </a:extLst>
        </xdr:cNvPr>
        <xdr:cNvSpPr/>
      </xdr:nvSpPr>
      <xdr:spPr>
        <a:xfrm>
          <a:off x="1079500" y="1746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32765</xdr:rowOff>
    </xdr:from>
    <xdr:to>
      <xdr:col>10</xdr:col>
      <xdr:colOff>114300</xdr:colOff>
      <xdr:row>102</xdr:row>
      <xdr:rowOff>76200</xdr:rowOff>
    </xdr:to>
    <xdr:cxnSp macro="">
      <xdr:nvCxnSpPr>
        <xdr:cNvPr id="321" name="直線コネクタ 320">
          <a:extLst>
            <a:ext uri="{FF2B5EF4-FFF2-40B4-BE49-F238E27FC236}">
              <a16:creationId xmlns:a16="http://schemas.microsoft.com/office/drawing/2014/main" id="{EDECF003-1608-4B07-9EFE-6001DE13BD6D}"/>
            </a:ext>
          </a:extLst>
        </xdr:cNvPr>
        <xdr:cNvCxnSpPr/>
      </xdr:nvCxnSpPr>
      <xdr:spPr>
        <a:xfrm>
          <a:off x="1130300" y="17520665"/>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15257</xdr:rowOff>
    </xdr:from>
    <xdr:ext cx="405111" cy="259045"/>
    <xdr:sp macro="" textlink="">
      <xdr:nvSpPr>
        <xdr:cNvPr id="322" name="n_1aveValue【市民会館】&#10;有形固定資産減価償却率">
          <a:extLst>
            <a:ext uri="{FF2B5EF4-FFF2-40B4-BE49-F238E27FC236}">
              <a16:creationId xmlns:a16="http://schemas.microsoft.com/office/drawing/2014/main" id="{DD05B66B-DAD1-40B0-B62C-FBC26726F21A}"/>
            </a:ext>
          </a:extLst>
        </xdr:cNvPr>
        <xdr:cNvSpPr txBox="1"/>
      </xdr:nvSpPr>
      <xdr:spPr>
        <a:xfrm>
          <a:off x="3582044" y="1784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24401</xdr:rowOff>
    </xdr:from>
    <xdr:ext cx="405111" cy="259045"/>
    <xdr:sp macro="" textlink="">
      <xdr:nvSpPr>
        <xdr:cNvPr id="323" name="n_2aveValue【市民会館】&#10;有形固定資産減価償却率">
          <a:extLst>
            <a:ext uri="{FF2B5EF4-FFF2-40B4-BE49-F238E27FC236}">
              <a16:creationId xmlns:a16="http://schemas.microsoft.com/office/drawing/2014/main" id="{4384C882-E559-4B68-AD26-C29EC9D233A7}"/>
            </a:ext>
          </a:extLst>
        </xdr:cNvPr>
        <xdr:cNvSpPr txBox="1"/>
      </xdr:nvSpPr>
      <xdr:spPr>
        <a:xfrm>
          <a:off x="2705744" y="1785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163847</xdr:rowOff>
    </xdr:from>
    <xdr:ext cx="405111" cy="259045"/>
    <xdr:sp macro="" textlink="">
      <xdr:nvSpPr>
        <xdr:cNvPr id="324" name="n_3aveValue【市民会館】&#10;有形固定資産減価償却率">
          <a:extLst>
            <a:ext uri="{FF2B5EF4-FFF2-40B4-BE49-F238E27FC236}">
              <a16:creationId xmlns:a16="http://schemas.microsoft.com/office/drawing/2014/main" id="{32FFA705-38B3-4C89-B37E-A2DB87F9A65A}"/>
            </a:ext>
          </a:extLst>
        </xdr:cNvPr>
        <xdr:cNvSpPr txBox="1"/>
      </xdr:nvSpPr>
      <xdr:spPr>
        <a:xfrm>
          <a:off x="1816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129557</xdr:rowOff>
    </xdr:from>
    <xdr:ext cx="405111" cy="259045"/>
    <xdr:sp macro="" textlink="">
      <xdr:nvSpPr>
        <xdr:cNvPr id="325" name="n_4aveValue【市民会館】&#10;有形固定資産減価償却率">
          <a:extLst>
            <a:ext uri="{FF2B5EF4-FFF2-40B4-BE49-F238E27FC236}">
              <a16:creationId xmlns:a16="http://schemas.microsoft.com/office/drawing/2014/main" id="{26B6D0D3-662D-46D4-967F-33875AC45CF2}"/>
            </a:ext>
          </a:extLst>
        </xdr:cNvPr>
        <xdr:cNvSpPr txBox="1"/>
      </xdr:nvSpPr>
      <xdr:spPr>
        <a:xfrm>
          <a:off x="927744"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102379</xdr:rowOff>
    </xdr:from>
    <xdr:ext cx="405111" cy="259045"/>
    <xdr:sp macro="" textlink="">
      <xdr:nvSpPr>
        <xdr:cNvPr id="326" name="n_1mainValue【市民会館】&#10;有形固定資産減価償却率">
          <a:extLst>
            <a:ext uri="{FF2B5EF4-FFF2-40B4-BE49-F238E27FC236}">
              <a16:creationId xmlns:a16="http://schemas.microsoft.com/office/drawing/2014/main" id="{86CEE0E1-EF80-4440-9C99-959B2CCAC738}"/>
            </a:ext>
          </a:extLst>
        </xdr:cNvPr>
        <xdr:cNvSpPr txBox="1"/>
      </xdr:nvSpPr>
      <xdr:spPr>
        <a:xfrm>
          <a:off x="3582044" y="1707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45229</xdr:rowOff>
    </xdr:from>
    <xdr:ext cx="405111" cy="259045"/>
    <xdr:sp macro="" textlink="">
      <xdr:nvSpPr>
        <xdr:cNvPr id="327" name="n_2mainValue【市民会館】&#10;有形固定資産減価償却率">
          <a:extLst>
            <a:ext uri="{FF2B5EF4-FFF2-40B4-BE49-F238E27FC236}">
              <a16:creationId xmlns:a16="http://schemas.microsoft.com/office/drawing/2014/main" id="{57A4391F-99BE-4996-BF45-AD679139ABD2}"/>
            </a:ext>
          </a:extLst>
        </xdr:cNvPr>
        <xdr:cNvSpPr txBox="1"/>
      </xdr:nvSpPr>
      <xdr:spPr>
        <a:xfrm>
          <a:off x="2705744" y="1701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143527</xdr:rowOff>
    </xdr:from>
    <xdr:ext cx="405111" cy="259045"/>
    <xdr:sp macro="" textlink="">
      <xdr:nvSpPr>
        <xdr:cNvPr id="328" name="n_3mainValue【市民会館】&#10;有形固定資産減価償却率">
          <a:extLst>
            <a:ext uri="{FF2B5EF4-FFF2-40B4-BE49-F238E27FC236}">
              <a16:creationId xmlns:a16="http://schemas.microsoft.com/office/drawing/2014/main" id="{F5CCF637-0F19-472F-9D5F-7CADE0B4EAEE}"/>
            </a:ext>
          </a:extLst>
        </xdr:cNvPr>
        <xdr:cNvSpPr txBox="1"/>
      </xdr:nvSpPr>
      <xdr:spPr>
        <a:xfrm>
          <a:off x="18167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100092</xdr:rowOff>
    </xdr:from>
    <xdr:ext cx="405111" cy="259045"/>
    <xdr:sp macro="" textlink="">
      <xdr:nvSpPr>
        <xdr:cNvPr id="329" name="n_4mainValue【市民会館】&#10;有形固定資産減価償却率">
          <a:extLst>
            <a:ext uri="{FF2B5EF4-FFF2-40B4-BE49-F238E27FC236}">
              <a16:creationId xmlns:a16="http://schemas.microsoft.com/office/drawing/2014/main" id="{B331278E-BD8B-4237-9977-88C203774CDF}"/>
            </a:ext>
          </a:extLst>
        </xdr:cNvPr>
        <xdr:cNvSpPr txBox="1"/>
      </xdr:nvSpPr>
      <xdr:spPr>
        <a:xfrm>
          <a:off x="927744" y="1724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0" name="正方形/長方形 329">
          <a:extLst>
            <a:ext uri="{FF2B5EF4-FFF2-40B4-BE49-F238E27FC236}">
              <a16:creationId xmlns:a16="http://schemas.microsoft.com/office/drawing/2014/main" id="{AA982B92-BDD2-424F-90CF-D2CAF94B4C8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1" name="正方形/長方形 330">
          <a:extLst>
            <a:ext uri="{FF2B5EF4-FFF2-40B4-BE49-F238E27FC236}">
              <a16:creationId xmlns:a16="http://schemas.microsoft.com/office/drawing/2014/main" id="{3CBE8F2E-5E1C-4D52-A8AC-96D21875D29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2" name="正方形/長方形 331">
          <a:extLst>
            <a:ext uri="{FF2B5EF4-FFF2-40B4-BE49-F238E27FC236}">
              <a16:creationId xmlns:a16="http://schemas.microsoft.com/office/drawing/2014/main" id="{3F37AE98-1DB8-45B4-BC6C-62DB01EC32B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3" name="正方形/長方形 332">
          <a:extLst>
            <a:ext uri="{FF2B5EF4-FFF2-40B4-BE49-F238E27FC236}">
              <a16:creationId xmlns:a16="http://schemas.microsoft.com/office/drawing/2014/main" id="{4394E52B-B657-4716-B444-612FA1A18E7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4" name="正方形/長方形 333">
          <a:extLst>
            <a:ext uri="{FF2B5EF4-FFF2-40B4-BE49-F238E27FC236}">
              <a16:creationId xmlns:a16="http://schemas.microsoft.com/office/drawing/2014/main" id="{BA732647-1E2A-4132-A814-55171D489D5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5" name="正方形/長方形 334">
          <a:extLst>
            <a:ext uri="{FF2B5EF4-FFF2-40B4-BE49-F238E27FC236}">
              <a16:creationId xmlns:a16="http://schemas.microsoft.com/office/drawing/2014/main" id="{399B7EB2-AFE6-474C-8C91-C6F070983AC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6" name="正方形/長方形 335">
          <a:extLst>
            <a:ext uri="{FF2B5EF4-FFF2-40B4-BE49-F238E27FC236}">
              <a16:creationId xmlns:a16="http://schemas.microsoft.com/office/drawing/2014/main" id="{D80B03C2-2386-466E-B393-D09DF468C32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7" name="正方形/長方形 336">
          <a:extLst>
            <a:ext uri="{FF2B5EF4-FFF2-40B4-BE49-F238E27FC236}">
              <a16:creationId xmlns:a16="http://schemas.microsoft.com/office/drawing/2014/main" id="{8E81EEEB-D87C-4D11-8FBE-95A09561509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8" name="テキスト ボックス 337">
          <a:extLst>
            <a:ext uri="{FF2B5EF4-FFF2-40B4-BE49-F238E27FC236}">
              <a16:creationId xmlns:a16="http://schemas.microsoft.com/office/drawing/2014/main" id="{2FEAE269-2D28-4369-9DC7-B456E3F82D7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9" name="直線コネクタ 338">
          <a:extLst>
            <a:ext uri="{FF2B5EF4-FFF2-40B4-BE49-F238E27FC236}">
              <a16:creationId xmlns:a16="http://schemas.microsoft.com/office/drawing/2014/main" id="{A4B25CCD-EC30-4F82-908C-E7F7BCE6354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40" name="直線コネクタ 339">
          <a:extLst>
            <a:ext uri="{FF2B5EF4-FFF2-40B4-BE49-F238E27FC236}">
              <a16:creationId xmlns:a16="http://schemas.microsoft.com/office/drawing/2014/main" id="{3F48D958-8AE8-47B0-9587-2EB712C285C8}"/>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41" name="テキスト ボックス 340">
          <a:extLst>
            <a:ext uri="{FF2B5EF4-FFF2-40B4-BE49-F238E27FC236}">
              <a16:creationId xmlns:a16="http://schemas.microsoft.com/office/drawing/2014/main" id="{2B9F6270-D701-42BB-A4B1-35CAD9515D9B}"/>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42" name="直線コネクタ 341">
          <a:extLst>
            <a:ext uri="{FF2B5EF4-FFF2-40B4-BE49-F238E27FC236}">
              <a16:creationId xmlns:a16="http://schemas.microsoft.com/office/drawing/2014/main" id="{010AD954-7E6B-4620-801F-5BF465F1141B}"/>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43" name="テキスト ボックス 342">
          <a:extLst>
            <a:ext uri="{FF2B5EF4-FFF2-40B4-BE49-F238E27FC236}">
              <a16:creationId xmlns:a16="http://schemas.microsoft.com/office/drawing/2014/main" id="{77570AF9-90AA-46A0-8B2E-A356F543BCE4}"/>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44" name="直線コネクタ 343">
          <a:extLst>
            <a:ext uri="{FF2B5EF4-FFF2-40B4-BE49-F238E27FC236}">
              <a16:creationId xmlns:a16="http://schemas.microsoft.com/office/drawing/2014/main" id="{D34E9DFC-B15E-48C5-A419-846E7D19453A}"/>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45" name="テキスト ボックス 344">
          <a:extLst>
            <a:ext uri="{FF2B5EF4-FFF2-40B4-BE49-F238E27FC236}">
              <a16:creationId xmlns:a16="http://schemas.microsoft.com/office/drawing/2014/main" id="{8A63B679-BB4C-4C54-9E33-0E69A46D727A}"/>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46" name="直線コネクタ 345">
          <a:extLst>
            <a:ext uri="{FF2B5EF4-FFF2-40B4-BE49-F238E27FC236}">
              <a16:creationId xmlns:a16="http://schemas.microsoft.com/office/drawing/2014/main" id="{49C5AD7A-118F-4712-A186-00A9E55C0ADA}"/>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47" name="テキスト ボックス 346">
          <a:extLst>
            <a:ext uri="{FF2B5EF4-FFF2-40B4-BE49-F238E27FC236}">
              <a16:creationId xmlns:a16="http://schemas.microsoft.com/office/drawing/2014/main" id="{12347565-D107-4609-AF61-D1103FAF41F3}"/>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48" name="直線コネクタ 347">
          <a:extLst>
            <a:ext uri="{FF2B5EF4-FFF2-40B4-BE49-F238E27FC236}">
              <a16:creationId xmlns:a16="http://schemas.microsoft.com/office/drawing/2014/main" id="{880BA8A6-691F-4C82-B524-CEC8A87FEEC1}"/>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49" name="テキスト ボックス 348">
          <a:extLst>
            <a:ext uri="{FF2B5EF4-FFF2-40B4-BE49-F238E27FC236}">
              <a16:creationId xmlns:a16="http://schemas.microsoft.com/office/drawing/2014/main" id="{332CB50E-4BEA-4B18-840A-A7F56C593063}"/>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50" name="直線コネクタ 349">
          <a:extLst>
            <a:ext uri="{FF2B5EF4-FFF2-40B4-BE49-F238E27FC236}">
              <a16:creationId xmlns:a16="http://schemas.microsoft.com/office/drawing/2014/main" id="{5395F849-1081-4E0B-9A87-3B078056A337}"/>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51" name="テキスト ボックス 350">
          <a:extLst>
            <a:ext uri="{FF2B5EF4-FFF2-40B4-BE49-F238E27FC236}">
              <a16:creationId xmlns:a16="http://schemas.microsoft.com/office/drawing/2014/main" id="{10B0D3AE-07EB-4A70-8299-C8623C8C33E8}"/>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2" name="直線コネクタ 351">
          <a:extLst>
            <a:ext uri="{FF2B5EF4-FFF2-40B4-BE49-F238E27FC236}">
              <a16:creationId xmlns:a16="http://schemas.microsoft.com/office/drawing/2014/main" id="{12116F78-219D-441F-A611-806579D15D0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3" name="テキスト ボックス 352">
          <a:extLst>
            <a:ext uri="{FF2B5EF4-FFF2-40B4-BE49-F238E27FC236}">
              <a16:creationId xmlns:a16="http://schemas.microsoft.com/office/drawing/2014/main" id="{B2039C9B-ABB9-47B2-8A20-A4C0F2E0E73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4" name="【市民会館】&#10;一人当たり面積グラフ枠">
          <a:extLst>
            <a:ext uri="{FF2B5EF4-FFF2-40B4-BE49-F238E27FC236}">
              <a16:creationId xmlns:a16="http://schemas.microsoft.com/office/drawing/2014/main" id="{A9190C92-9C07-4ECA-9482-84FBF261F11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45176</xdr:rowOff>
    </xdr:from>
    <xdr:to>
      <xdr:col>54</xdr:col>
      <xdr:colOff>189865</xdr:colOff>
      <xdr:row>108</xdr:row>
      <xdr:rowOff>20682</xdr:rowOff>
    </xdr:to>
    <xdr:cxnSp macro="">
      <xdr:nvCxnSpPr>
        <xdr:cNvPr id="355" name="直線コネクタ 354">
          <a:extLst>
            <a:ext uri="{FF2B5EF4-FFF2-40B4-BE49-F238E27FC236}">
              <a16:creationId xmlns:a16="http://schemas.microsoft.com/office/drawing/2014/main" id="{3F83840E-D22F-4897-BB08-0D61EA514E19}"/>
            </a:ext>
          </a:extLst>
        </xdr:cNvPr>
        <xdr:cNvCxnSpPr/>
      </xdr:nvCxnSpPr>
      <xdr:spPr>
        <a:xfrm flipV="1">
          <a:off x="10476865" y="17018726"/>
          <a:ext cx="0" cy="1518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24509</xdr:rowOff>
    </xdr:from>
    <xdr:ext cx="469744" cy="259045"/>
    <xdr:sp macro="" textlink="">
      <xdr:nvSpPr>
        <xdr:cNvPr id="356" name="【市民会館】&#10;一人当たり面積最小値テキスト">
          <a:extLst>
            <a:ext uri="{FF2B5EF4-FFF2-40B4-BE49-F238E27FC236}">
              <a16:creationId xmlns:a16="http://schemas.microsoft.com/office/drawing/2014/main" id="{85A2E74F-46EE-4A03-9D6C-426A8240E5ED}"/>
            </a:ext>
          </a:extLst>
        </xdr:cNvPr>
        <xdr:cNvSpPr txBox="1"/>
      </xdr:nvSpPr>
      <xdr:spPr>
        <a:xfrm>
          <a:off x="10515600"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20682</xdr:rowOff>
    </xdr:from>
    <xdr:to>
      <xdr:col>55</xdr:col>
      <xdr:colOff>88900</xdr:colOff>
      <xdr:row>108</xdr:row>
      <xdr:rowOff>20682</xdr:rowOff>
    </xdr:to>
    <xdr:cxnSp macro="">
      <xdr:nvCxnSpPr>
        <xdr:cNvPr id="357" name="直線コネクタ 356">
          <a:extLst>
            <a:ext uri="{FF2B5EF4-FFF2-40B4-BE49-F238E27FC236}">
              <a16:creationId xmlns:a16="http://schemas.microsoft.com/office/drawing/2014/main" id="{7D1A6ECC-3A9B-4E6F-B3E6-63D6364DC737}"/>
            </a:ext>
          </a:extLst>
        </xdr:cNvPr>
        <xdr:cNvCxnSpPr/>
      </xdr:nvCxnSpPr>
      <xdr:spPr>
        <a:xfrm>
          <a:off x="10388600" y="18537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97</xdr:row>
      <xdr:rowOff>163303</xdr:rowOff>
    </xdr:from>
    <xdr:ext cx="469744" cy="259045"/>
    <xdr:sp macro="" textlink="">
      <xdr:nvSpPr>
        <xdr:cNvPr id="358" name="【市民会館】&#10;一人当たり面積最大値テキスト">
          <a:extLst>
            <a:ext uri="{FF2B5EF4-FFF2-40B4-BE49-F238E27FC236}">
              <a16:creationId xmlns:a16="http://schemas.microsoft.com/office/drawing/2014/main" id="{B248F427-938B-4AC2-844E-084D69D58C2E}"/>
            </a:ext>
          </a:extLst>
        </xdr:cNvPr>
        <xdr:cNvSpPr txBox="1"/>
      </xdr:nvSpPr>
      <xdr:spPr>
        <a:xfrm>
          <a:off x="10515600" y="1679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45176</xdr:rowOff>
    </xdr:from>
    <xdr:to>
      <xdr:col>55</xdr:col>
      <xdr:colOff>88900</xdr:colOff>
      <xdr:row>99</xdr:row>
      <xdr:rowOff>45176</xdr:rowOff>
    </xdr:to>
    <xdr:cxnSp macro="">
      <xdr:nvCxnSpPr>
        <xdr:cNvPr id="359" name="直線コネクタ 358">
          <a:extLst>
            <a:ext uri="{FF2B5EF4-FFF2-40B4-BE49-F238E27FC236}">
              <a16:creationId xmlns:a16="http://schemas.microsoft.com/office/drawing/2014/main" id="{7B6B8C81-E8C1-4D20-90A1-8C581BBBF733}"/>
            </a:ext>
          </a:extLst>
        </xdr:cNvPr>
        <xdr:cNvCxnSpPr/>
      </xdr:nvCxnSpPr>
      <xdr:spPr>
        <a:xfrm>
          <a:off x="10388600" y="1701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138084</xdr:rowOff>
    </xdr:from>
    <xdr:ext cx="469744" cy="259045"/>
    <xdr:sp macro="" textlink="">
      <xdr:nvSpPr>
        <xdr:cNvPr id="360" name="【市民会館】&#10;一人当たり面積平均値テキスト">
          <a:extLst>
            <a:ext uri="{FF2B5EF4-FFF2-40B4-BE49-F238E27FC236}">
              <a16:creationId xmlns:a16="http://schemas.microsoft.com/office/drawing/2014/main" id="{53FB3246-817B-46A0-80DD-FA0A73F57880}"/>
            </a:ext>
          </a:extLst>
        </xdr:cNvPr>
        <xdr:cNvSpPr txBox="1"/>
      </xdr:nvSpPr>
      <xdr:spPr>
        <a:xfrm>
          <a:off x="10515600" y="176259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115207</xdr:rowOff>
    </xdr:from>
    <xdr:to>
      <xdr:col>55</xdr:col>
      <xdr:colOff>50800</xdr:colOff>
      <xdr:row>104</xdr:row>
      <xdr:rowOff>45357</xdr:rowOff>
    </xdr:to>
    <xdr:sp macro="" textlink="">
      <xdr:nvSpPr>
        <xdr:cNvPr id="361" name="フローチャート: 判断 360">
          <a:extLst>
            <a:ext uri="{FF2B5EF4-FFF2-40B4-BE49-F238E27FC236}">
              <a16:creationId xmlns:a16="http://schemas.microsoft.com/office/drawing/2014/main" id="{AEE71F3C-6957-4F16-A3A6-AE6FF3BFDD8F}"/>
            </a:ext>
          </a:extLst>
        </xdr:cNvPr>
        <xdr:cNvSpPr/>
      </xdr:nvSpPr>
      <xdr:spPr>
        <a:xfrm>
          <a:off x="104267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131536</xdr:rowOff>
    </xdr:from>
    <xdr:to>
      <xdr:col>50</xdr:col>
      <xdr:colOff>165100</xdr:colOff>
      <xdr:row>104</xdr:row>
      <xdr:rowOff>61686</xdr:rowOff>
    </xdr:to>
    <xdr:sp macro="" textlink="">
      <xdr:nvSpPr>
        <xdr:cNvPr id="362" name="フローチャート: 判断 361">
          <a:extLst>
            <a:ext uri="{FF2B5EF4-FFF2-40B4-BE49-F238E27FC236}">
              <a16:creationId xmlns:a16="http://schemas.microsoft.com/office/drawing/2014/main" id="{B52476E3-9C28-4A07-A485-FF748ABC6CB8}"/>
            </a:ext>
          </a:extLst>
        </xdr:cNvPr>
        <xdr:cNvSpPr/>
      </xdr:nvSpPr>
      <xdr:spPr>
        <a:xfrm>
          <a:off x="9588500" y="177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18869</xdr:rowOff>
    </xdr:from>
    <xdr:to>
      <xdr:col>46</xdr:col>
      <xdr:colOff>38100</xdr:colOff>
      <xdr:row>104</xdr:row>
      <xdr:rowOff>120469</xdr:rowOff>
    </xdr:to>
    <xdr:sp macro="" textlink="">
      <xdr:nvSpPr>
        <xdr:cNvPr id="363" name="フローチャート: 判断 362">
          <a:extLst>
            <a:ext uri="{FF2B5EF4-FFF2-40B4-BE49-F238E27FC236}">
              <a16:creationId xmlns:a16="http://schemas.microsoft.com/office/drawing/2014/main" id="{65D0C3A4-B3A4-419A-9155-8B4FCDE71984}"/>
            </a:ext>
          </a:extLst>
        </xdr:cNvPr>
        <xdr:cNvSpPr/>
      </xdr:nvSpPr>
      <xdr:spPr>
        <a:xfrm>
          <a:off x="8699500" y="1784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22134</xdr:rowOff>
    </xdr:from>
    <xdr:to>
      <xdr:col>41</xdr:col>
      <xdr:colOff>101600</xdr:colOff>
      <xdr:row>104</xdr:row>
      <xdr:rowOff>123734</xdr:rowOff>
    </xdr:to>
    <xdr:sp macro="" textlink="">
      <xdr:nvSpPr>
        <xdr:cNvPr id="364" name="フローチャート: 判断 363">
          <a:extLst>
            <a:ext uri="{FF2B5EF4-FFF2-40B4-BE49-F238E27FC236}">
              <a16:creationId xmlns:a16="http://schemas.microsoft.com/office/drawing/2014/main" id="{CF80E252-BB1C-4590-8FF8-76959BE8A302}"/>
            </a:ext>
          </a:extLst>
        </xdr:cNvPr>
        <xdr:cNvSpPr/>
      </xdr:nvSpPr>
      <xdr:spPr>
        <a:xfrm>
          <a:off x="7810500" y="1785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51526</xdr:rowOff>
    </xdr:from>
    <xdr:to>
      <xdr:col>36</xdr:col>
      <xdr:colOff>165100</xdr:colOff>
      <xdr:row>104</xdr:row>
      <xdr:rowOff>153126</xdr:rowOff>
    </xdr:to>
    <xdr:sp macro="" textlink="">
      <xdr:nvSpPr>
        <xdr:cNvPr id="365" name="フローチャート: 判断 364">
          <a:extLst>
            <a:ext uri="{FF2B5EF4-FFF2-40B4-BE49-F238E27FC236}">
              <a16:creationId xmlns:a16="http://schemas.microsoft.com/office/drawing/2014/main" id="{6BEECD40-D971-4962-8302-691781A89B8A}"/>
            </a:ext>
          </a:extLst>
        </xdr:cNvPr>
        <xdr:cNvSpPr/>
      </xdr:nvSpPr>
      <xdr:spPr>
        <a:xfrm>
          <a:off x="692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7E0297A0-F66F-4E2F-83AE-7C508978263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ABA5EC28-0637-45B0-94EC-3EC5AAB821C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AF1AA9F2-F56F-47D4-B5F1-BE47B4F532C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5B745057-8E2A-4793-9E07-F4A2CE93EA6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A929C4BD-92CA-4FEE-8C7B-02D0B4DC443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56424</xdr:rowOff>
    </xdr:from>
    <xdr:to>
      <xdr:col>55</xdr:col>
      <xdr:colOff>50800</xdr:colOff>
      <xdr:row>105</xdr:row>
      <xdr:rowOff>158024</xdr:rowOff>
    </xdr:to>
    <xdr:sp macro="" textlink="">
      <xdr:nvSpPr>
        <xdr:cNvPr id="371" name="楕円 370">
          <a:extLst>
            <a:ext uri="{FF2B5EF4-FFF2-40B4-BE49-F238E27FC236}">
              <a16:creationId xmlns:a16="http://schemas.microsoft.com/office/drawing/2014/main" id="{1E76F836-2E1D-4199-826D-E1D9FC881CFF}"/>
            </a:ext>
          </a:extLst>
        </xdr:cNvPr>
        <xdr:cNvSpPr/>
      </xdr:nvSpPr>
      <xdr:spPr>
        <a:xfrm>
          <a:off x="104267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34851</xdr:rowOff>
    </xdr:from>
    <xdr:ext cx="469744" cy="259045"/>
    <xdr:sp macro="" textlink="">
      <xdr:nvSpPr>
        <xdr:cNvPr id="372" name="【市民会館】&#10;一人当たり面積該当値テキスト">
          <a:extLst>
            <a:ext uri="{FF2B5EF4-FFF2-40B4-BE49-F238E27FC236}">
              <a16:creationId xmlns:a16="http://schemas.microsoft.com/office/drawing/2014/main" id="{84A9E7C4-4CEE-47E1-8329-600782C1D4A3}"/>
            </a:ext>
          </a:extLst>
        </xdr:cNvPr>
        <xdr:cNvSpPr txBox="1"/>
      </xdr:nvSpPr>
      <xdr:spPr>
        <a:xfrm>
          <a:off x="10515600" y="18037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69487</xdr:rowOff>
    </xdr:from>
    <xdr:to>
      <xdr:col>50</xdr:col>
      <xdr:colOff>165100</xdr:colOff>
      <xdr:row>105</xdr:row>
      <xdr:rowOff>171087</xdr:rowOff>
    </xdr:to>
    <xdr:sp macro="" textlink="">
      <xdr:nvSpPr>
        <xdr:cNvPr id="373" name="楕円 372">
          <a:extLst>
            <a:ext uri="{FF2B5EF4-FFF2-40B4-BE49-F238E27FC236}">
              <a16:creationId xmlns:a16="http://schemas.microsoft.com/office/drawing/2014/main" id="{1E4FF9E9-A7BB-4A76-ABBD-84F2821C1AAE}"/>
            </a:ext>
          </a:extLst>
        </xdr:cNvPr>
        <xdr:cNvSpPr/>
      </xdr:nvSpPr>
      <xdr:spPr>
        <a:xfrm>
          <a:off x="95885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107224</xdr:rowOff>
    </xdr:from>
    <xdr:to>
      <xdr:col>55</xdr:col>
      <xdr:colOff>0</xdr:colOff>
      <xdr:row>105</xdr:row>
      <xdr:rowOff>120287</xdr:rowOff>
    </xdr:to>
    <xdr:cxnSp macro="">
      <xdr:nvCxnSpPr>
        <xdr:cNvPr id="374" name="直線コネクタ 373">
          <a:extLst>
            <a:ext uri="{FF2B5EF4-FFF2-40B4-BE49-F238E27FC236}">
              <a16:creationId xmlns:a16="http://schemas.microsoft.com/office/drawing/2014/main" id="{40B4B643-C20C-4512-AA5B-86304A6890C8}"/>
            </a:ext>
          </a:extLst>
        </xdr:cNvPr>
        <xdr:cNvCxnSpPr/>
      </xdr:nvCxnSpPr>
      <xdr:spPr>
        <a:xfrm flipV="1">
          <a:off x="9639300" y="1810947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76019</xdr:rowOff>
    </xdr:from>
    <xdr:to>
      <xdr:col>46</xdr:col>
      <xdr:colOff>38100</xdr:colOff>
      <xdr:row>106</xdr:row>
      <xdr:rowOff>6169</xdr:rowOff>
    </xdr:to>
    <xdr:sp macro="" textlink="">
      <xdr:nvSpPr>
        <xdr:cNvPr id="375" name="楕円 374">
          <a:extLst>
            <a:ext uri="{FF2B5EF4-FFF2-40B4-BE49-F238E27FC236}">
              <a16:creationId xmlns:a16="http://schemas.microsoft.com/office/drawing/2014/main" id="{ECB153E0-2175-4546-8477-4CC91F53FDFE}"/>
            </a:ext>
          </a:extLst>
        </xdr:cNvPr>
        <xdr:cNvSpPr/>
      </xdr:nvSpPr>
      <xdr:spPr>
        <a:xfrm>
          <a:off x="86995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120287</xdr:rowOff>
    </xdr:from>
    <xdr:to>
      <xdr:col>50</xdr:col>
      <xdr:colOff>114300</xdr:colOff>
      <xdr:row>105</xdr:row>
      <xdr:rowOff>126819</xdr:rowOff>
    </xdr:to>
    <xdr:cxnSp macro="">
      <xdr:nvCxnSpPr>
        <xdr:cNvPr id="376" name="直線コネクタ 375">
          <a:extLst>
            <a:ext uri="{FF2B5EF4-FFF2-40B4-BE49-F238E27FC236}">
              <a16:creationId xmlns:a16="http://schemas.microsoft.com/office/drawing/2014/main" id="{AD266E66-1861-4CC2-A68B-1B162E8DCAE1}"/>
            </a:ext>
          </a:extLst>
        </xdr:cNvPr>
        <xdr:cNvCxnSpPr/>
      </xdr:nvCxnSpPr>
      <xdr:spPr>
        <a:xfrm flipV="1">
          <a:off x="8750300" y="1812253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89081</xdr:rowOff>
    </xdr:from>
    <xdr:to>
      <xdr:col>41</xdr:col>
      <xdr:colOff>101600</xdr:colOff>
      <xdr:row>106</xdr:row>
      <xdr:rowOff>19231</xdr:rowOff>
    </xdr:to>
    <xdr:sp macro="" textlink="">
      <xdr:nvSpPr>
        <xdr:cNvPr id="377" name="楕円 376">
          <a:extLst>
            <a:ext uri="{FF2B5EF4-FFF2-40B4-BE49-F238E27FC236}">
              <a16:creationId xmlns:a16="http://schemas.microsoft.com/office/drawing/2014/main" id="{E1E5A619-9BDC-499A-B859-873685455D03}"/>
            </a:ext>
          </a:extLst>
        </xdr:cNvPr>
        <xdr:cNvSpPr/>
      </xdr:nvSpPr>
      <xdr:spPr>
        <a:xfrm>
          <a:off x="78105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126819</xdr:rowOff>
    </xdr:from>
    <xdr:to>
      <xdr:col>45</xdr:col>
      <xdr:colOff>177800</xdr:colOff>
      <xdr:row>105</xdr:row>
      <xdr:rowOff>139881</xdr:rowOff>
    </xdr:to>
    <xdr:cxnSp macro="">
      <xdr:nvCxnSpPr>
        <xdr:cNvPr id="378" name="直線コネクタ 377">
          <a:extLst>
            <a:ext uri="{FF2B5EF4-FFF2-40B4-BE49-F238E27FC236}">
              <a16:creationId xmlns:a16="http://schemas.microsoft.com/office/drawing/2014/main" id="{E06C1160-EA89-4960-A6ED-7C22AF850E41}"/>
            </a:ext>
          </a:extLst>
        </xdr:cNvPr>
        <xdr:cNvCxnSpPr/>
      </xdr:nvCxnSpPr>
      <xdr:spPr>
        <a:xfrm flipV="1">
          <a:off x="7861300" y="18129069"/>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98879</xdr:rowOff>
    </xdr:from>
    <xdr:to>
      <xdr:col>36</xdr:col>
      <xdr:colOff>165100</xdr:colOff>
      <xdr:row>106</xdr:row>
      <xdr:rowOff>29029</xdr:rowOff>
    </xdr:to>
    <xdr:sp macro="" textlink="">
      <xdr:nvSpPr>
        <xdr:cNvPr id="379" name="楕円 378">
          <a:extLst>
            <a:ext uri="{FF2B5EF4-FFF2-40B4-BE49-F238E27FC236}">
              <a16:creationId xmlns:a16="http://schemas.microsoft.com/office/drawing/2014/main" id="{D52F91F4-E164-495E-868B-6441A75A31F6}"/>
            </a:ext>
          </a:extLst>
        </xdr:cNvPr>
        <xdr:cNvSpPr/>
      </xdr:nvSpPr>
      <xdr:spPr>
        <a:xfrm>
          <a:off x="6921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139881</xdr:rowOff>
    </xdr:from>
    <xdr:to>
      <xdr:col>41</xdr:col>
      <xdr:colOff>50800</xdr:colOff>
      <xdr:row>105</xdr:row>
      <xdr:rowOff>149679</xdr:rowOff>
    </xdr:to>
    <xdr:cxnSp macro="">
      <xdr:nvCxnSpPr>
        <xdr:cNvPr id="380" name="直線コネクタ 379">
          <a:extLst>
            <a:ext uri="{FF2B5EF4-FFF2-40B4-BE49-F238E27FC236}">
              <a16:creationId xmlns:a16="http://schemas.microsoft.com/office/drawing/2014/main" id="{5D5DB6DA-0395-4891-9425-DCFF236C00DC}"/>
            </a:ext>
          </a:extLst>
        </xdr:cNvPr>
        <xdr:cNvCxnSpPr/>
      </xdr:nvCxnSpPr>
      <xdr:spPr>
        <a:xfrm flipV="1">
          <a:off x="6972300" y="18142131"/>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78213</xdr:rowOff>
    </xdr:from>
    <xdr:ext cx="469744" cy="259045"/>
    <xdr:sp macro="" textlink="">
      <xdr:nvSpPr>
        <xdr:cNvPr id="381" name="n_1aveValue【市民会館】&#10;一人当たり面積">
          <a:extLst>
            <a:ext uri="{FF2B5EF4-FFF2-40B4-BE49-F238E27FC236}">
              <a16:creationId xmlns:a16="http://schemas.microsoft.com/office/drawing/2014/main" id="{B54E8121-8453-43EA-8045-76CD70249628}"/>
            </a:ext>
          </a:extLst>
        </xdr:cNvPr>
        <xdr:cNvSpPr txBox="1"/>
      </xdr:nvSpPr>
      <xdr:spPr>
        <a:xfrm>
          <a:off x="9391727" y="1756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136996</xdr:rowOff>
    </xdr:from>
    <xdr:ext cx="469744" cy="259045"/>
    <xdr:sp macro="" textlink="">
      <xdr:nvSpPr>
        <xdr:cNvPr id="382" name="n_2aveValue【市民会館】&#10;一人当たり面積">
          <a:extLst>
            <a:ext uri="{FF2B5EF4-FFF2-40B4-BE49-F238E27FC236}">
              <a16:creationId xmlns:a16="http://schemas.microsoft.com/office/drawing/2014/main" id="{C8D2B3B8-2627-4ADB-B80E-DC16A710CE29}"/>
            </a:ext>
          </a:extLst>
        </xdr:cNvPr>
        <xdr:cNvSpPr txBox="1"/>
      </xdr:nvSpPr>
      <xdr:spPr>
        <a:xfrm>
          <a:off x="8515427" y="1762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140261</xdr:rowOff>
    </xdr:from>
    <xdr:ext cx="469744" cy="259045"/>
    <xdr:sp macro="" textlink="">
      <xdr:nvSpPr>
        <xdr:cNvPr id="383" name="n_3aveValue【市民会館】&#10;一人当たり面積">
          <a:extLst>
            <a:ext uri="{FF2B5EF4-FFF2-40B4-BE49-F238E27FC236}">
              <a16:creationId xmlns:a16="http://schemas.microsoft.com/office/drawing/2014/main" id="{260BB579-077B-4D8D-8E0F-19812AED3F49}"/>
            </a:ext>
          </a:extLst>
        </xdr:cNvPr>
        <xdr:cNvSpPr txBox="1"/>
      </xdr:nvSpPr>
      <xdr:spPr>
        <a:xfrm>
          <a:off x="7626427" y="1762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169653</xdr:rowOff>
    </xdr:from>
    <xdr:ext cx="469744" cy="259045"/>
    <xdr:sp macro="" textlink="">
      <xdr:nvSpPr>
        <xdr:cNvPr id="384" name="n_4aveValue【市民会館】&#10;一人当たり面積">
          <a:extLst>
            <a:ext uri="{FF2B5EF4-FFF2-40B4-BE49-F238E27FC236}">
              <a16:creationId xmlns:a16="http://schemas.microsoft.com/office/drawing/2014/main" id="{B36E5BBC-37E2-4C1C-9878-3AEAF01BF5BD}"/>
            </a:ext>
          </a:extLst>
        </xdr:cNvPr>
        <xdr:cNvSpPr txBox="1"/>
      </xdr:nvSpPr>
      <xdr:spPr>
        <a:xfrm>
          <a:off x="6737427" y="1765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162214</xdr:rowOff>
    </xdr:from>
    <xdr:ext cx="469744" cy="259045"/>
    <xdr:sp macro="" textlink="">
      <xdr:nvSpPr>
        <xdr:cNvPr id="385" name="n_1mainValue【市民会館】&#10;一人当たり面積">
          <a:extLst>
            <a:ext uri="{FF2B5EF4-FFF2-40B4-BE49-F238E27FC236}">
              <a16:creationId xmlns:a16="http://schemas.microsoft.com/office/drawing/2014/main" id="{6780A7A2-6270-435B-8FC0-326A89A079F6}"/>
            </a:ext>
          </a:extLst>
        </xdr:cNvPr>
        <xdr:cNvSpPr txBox="1"/>
      </xdr:nvSpPr>
      <xdr:spPr>
        <a:xfrm>
          <a:off x="9391727" y="1816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168746</xdr:rowOff>
    </xdr:from>
    <xdr:ext cx="469744" cy="259045"/>
    <xdr:sp macro="" textlink="">
      <xdr:nvSpPr>
        <xdr:cNvPr id="386" name="n_2mainValue【市民会館】&#10;一人当たり面積">
          <a:extLst>
            <a:ext uri="{FF2B5EF4-FFF2-40B4-BE49-F238E27FC236}">
              <a16:creationId xmlns:a16="http://schemas.microsoft.com/office/drawing/2014/main" id="{81ED7452-DCED-45D0-9E20-E5D2EC616DDE}"/>
            </a:ext>
          </a:extLst>
        </xdr:cNvPr>
        <xdr:cNvSpPr txBox="1"/>
      </xdr:nvSpPr>
      <xdr:spPr>
        <a:xfrm>
          <a:off x="8515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10358</xdr:rowOff>
    </xdr:from>
    <xdr:ext cx="469744" cy="259045"/>
    <xdr:sp macro="" textlink="">
      <xdr:nvSpPr>
        <xdr:cNvPr id="387" name="n_3mainValue【市民会館】&#10;一人当たり面積">
          <a:extLst>
            <a:ext uri="{FF2B5EF4-FFF2-40B4-BE49-F238E27FC236}">
              <a16:creationId xmlns:a16="http://schemas.microsoft.com/office/drawing/2014/main" id="{37BCF04F-0D1F-4B17-B425-E1B6D5745AA4}"/>
            </a:ext>
          </a:extLst>
        </xdr:cNvPr>
        <xdr:cNvSpPr txBox="1"/>
      </xdr:nvSpPr>
      <xdr:spPr>
        <a:xfrm>
          <a:off x="7626427" y="1818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20156</xdr:rowOff>
    </xdr:from>
    <xdr:ext cx="469744" cy="259045"/>
    <xdr:sp macro="" textlink="">
      <xdr:nvSpPr>
        <xdr:cNvPr id="388" name="n_4mainValue【市民会館】&#10;一人当たり面積">
          <a:extLst>
            <a:ext uri="{FF2B5EF4-FFF2-40B4-BE49-F238E27FC236}">
              <a16:creationId xmlns:a16="http://schemas.microsoft.com/office/drawing/2014/main" id="{DEB7F638-BEE8-4A7B-BB68-53A17FCF0DA2}"/>
            </a:ext>
          </a:extLst>
        </xdr:cNvPr>
        <xdr:cNvSpPr txBox="1"/>
      </xdr:nvSpPr>
      <xdr:spPr>
        <a:xfrm>
          <a:off x="673742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053077A4-D416-40F7-AD03-9321647298E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014F4ADB-BDB6-4D52-8EBA-F97426FB594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4B192BDC-0594-4E9E-991A-A42E0B2FB05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C793BA14-0937-4C1C-8E3B-5071578C5EB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5C3BA650-82F9-4B42-B0CC-3B041DBA6FE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67E3817C-1B5A-42A5-A602-433068782EC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4D6B6585-6E1B-42D9-BCCC-909E97185FE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8B9B576D-8946-4F49-BBDF-A2C8D96F76D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4B725A8D-47D5-4AB2-AD2B-16A2C3B869A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275328DC-F382-4E72-B2B5-164DA19AA3B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DCAAA758-143D-42B7-A32C-89F2318974D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0" name="直線コネクタ 399">
          <a:extLst>
            <a:ext uri="{FF2B5EF4-FFF2-40B4-BE49-F238E27FC236}">
              <a16:creationId xmlns:a16="http://schemas.microsoft.com/office/drawing/2014/main" id="{8FA222D7-4991-40CC-89DA-5CA9457CBA1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401" name="テキスト ボックス 400">
          <a:extLst>
            <a:ext uri="{FF2B5EF4-FFF2-40B4-BE49-F238E27FC236}">
              <a16:creationId xmlns:a16="http://schemas.microsoft.com/office/drawing/2014/main" id="{027DDC34-ADFF-48EC-8FD4-81A42800292F}"/>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2" name="直線コネクタ 401">
          <a:extLst>
            <a:ext uri="{FF2B5EF4-FFF2-40B4-BE49-F238E27FC236}">
              <a16:creationId xmlns:a16="http://schemas.microsoft.com/office/drawing/2014/main" id="{B569ECE6-58A1-45C2-906B-9F3E5B0856B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3" name="テキスト ボックス 402">
          <a:extLst>
            <a:ext uri="{FF2B5EF4-FFF2-40B4-BE49-F238E27FC236}">
              <a16:creationId xmlns:a16="http://schemas.microsoft.com/office/drawing/2014/main" id="{436BF0D4-B898-4BF5-BA4A-96A4D3F7461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4" name="直線コネクタ 403">
          <a:extLst>
            <a:ext uri="{FF2B5EF4-FFF2-40B4-BE49-F238E27FC236}">
              <a16:creationId xmlns:a16="http://schemas.microsoft.com/office/drawing/2014/main" id="{0F99C8AE-D6DA-4D19-8FDD-C5BDFF0DC45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5" name="テキスト ボックス 404">
          <a:extLst>
            <a:ext uri="{FF2B5EF4-FFF2-40B4-BE49-F238E27FC236}">
              <a16:creationId xmlns:a16="http://schemas.microsoft.com/office/drawing/2014/main" id="{BE837586-1C3A-470E-9147-0633B4473E4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6" name="直線コネクタ 405">
          <a:extLst>
            <a:ext uri="{FF2B5EF4-FFF2-40B4-BE49-F238E27FC236}">
              <a16:creationId xmlns:a16="http://schemas.microsoft.com/office/drawing/2014/main" id="{3A6FBC0A-4DC1-46A1-9ED7-56D6DEDA026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7" name="テキスト ボックス 406">
          <a:extLst>
            <a:ext uri="{FF2B5EF4-FFF2-40B4-BE49-F238E27FC236}">
              <a16:creationId xmlns:a16="http://schemas.microsoft.com/office/drawing/2014/main" id="{CE47FF15-2E41-4C40-A0CC-071F567635B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8" name="直線コネクタ 407">
          <a:extLst>
            <a:ext uri="{FF2B5EF4-FFF2-40B4-BE49-F238E27FC236}">
              <a16:creationId xmlns:a16="http://schemas.microsoft.com/office/drawing/2014/main" id="{DA67471C-E787-4A13-B228-CE582F5D7A4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9" name="テキスト ボックス 408">
          <a:extLst>
            <a:ext uri="{FF2B5EF4-FFF2-40B4-BE49-F238E27FC236}">
              <a16:creationId xmlns:a16="http://schemas.microsoft.com/office/drawing/2014/main" id="{791348AF-2F3D-4191-A712-9654E852706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0" name="直線コネクタ 409">
          <a:extLst>
            <a:ext uri="{FF2B5EF4-FFF2-40B4-BE49-F238E27FC236}">
              <a16:creationId xmlns:a16="http://schemas.microsoft.com/office/drawing/2014/main" id="{7CDE309A-5864-409E-B833-A5D7B652B22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411" name="テキスト ボックス 410">
          <a:extLst>
            <a:ext uri="{FF2B5EF4-FFF2-40B4-BE49-F238E27FC236}">
              <a16:creationId xmlns:a16="http://schemas.microsoft.com/office/drawing/2014/main" id="{FF66369D-6865-4D10-A567-BFA7DACD5B0E}"/>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B3B4852B-7D40-483C-8860-9C00F7745FC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3" name="テキスト ボックス 412">
          <a:extLst>
            <a:ext uri="{FF2B5EF4-FFF2-40B4-BE49-F238E27FC236}">
              <a16:creationId xmlns:a16="http://schemas.microsoft.com/office/drawing/2014/main" id="{C95DDC6F-C247-4C38-83C5-D0A031FA84BD}"/>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一般廃棄物処理施設】&#10;有形固定資産減価償却率グラフ枠">
          <a:extLst>
            <a:ext uri="{FF2B5EF4-FFF2-40B4-BE49-F238E27FC236}">
              <a16:creationId xmlns:a16="http://schemas.microsoft.com/office/drawing/2014/main" id="{7A0ABECB-2125-4CBA-9730-FCB8B152839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42</xdr:row>
      <xdr:rowOff>131717</xdr:rowOff>
    </xdr:to>
    <xdr:cxnSp macro="">
      <xdr:nvCxnSpPr>
        <xdr:cNvPr id="415" name="直線コネクタ 414">
          <a:extLst>
            <a:ext uri="{FF2B5EF4-FFF2-40B4-BE49-F238E27FC236}">
              <a16:creationId xmlns:a16="http://schemas.microsoft.com/office/drawing/2014/main" id="{268918D1-83F4-48E3-84D1-1BAADC9E8758}"/>
            </a:ext>
          </a:extLst>
        </xdr:cNvPr>
        <xdr:cNvCxnSpPr/>
      </xdr:nvCxnSpPr>
      <xdr:spPr>
        <a:xfrm flipV="1">
          <a:off x="16318864" y="5745480"/>
          <a:ext cx="0" cy="158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135544</xdr:rowOff>
    </xdr:from>
    <xdr:ext cx="405111" cy="259045"/>
    <xdr:sp macro="" textlink="">
      <xdr:nvSpPr>
        <xdr:cNvPr id="416" name="【一般廃棄物処理施設】&#10;有形固定資産減価償却率最小値テキスト">
          <a:extLst>
            <a:ext uri="{FF2B5EF4-FFF2-40B4-BE49-F238E27FC236}">
              <a16:creationId xmlns:a16="http://schemas.microsoft.com/office/drawing/2014/main" id="{CB0B0DF0-FD11-41E4-9160-C18D2B60B698}"/>
            </a:ext>
          </a:extLst>
        </xdr:cNvPr>
        <xdr:cNvSpPr txBox="1"/>
      </xdr:nvSpPr>
      <xdr:spPr>
        <a:xfrm>
          <a:off x="16357600" y="733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131717</xdr:rowOff>
    </xdr:from>
    <xdr:to>
      <xdr:col>86</xdr:col>
      <xdr:colOff>25400</xdr:colOff>
      <xdr:row>42</xdr:row>
      <xdr:rowOff>131717</xdr:rowOff>
    </xdr:to>
    <xdr:cxnSp macro="">
      <xdr:nvCxnSpPr>
        <xdr:cNvPr id="417" name="直線コネクタ 416">
          <a:extLst>
            <a:ext uri="{FF2B5EF4-FFF2-40B4-BE49-F238E27FC236}">
              <a16:creationId xmlns:a16="http://schemas.microsoft.com/office/drawing/2014/main" id="{0DD95A4D-46D0-44EB-A105-8DB06A4BC6C8}"/>
            </a:ext>
          </a:extLst>
        </xdr:cNvPr>
        <xdr:cNvCxnSpPr/>
      </xdr:nvCxnSpPr>
      <xdr:spPr>
        <a:xfrm>
          <a:off x="16230600" y="7332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405111" cy="259045"/>
    <xdr:sp macro="" textlink="">
      <xdr:nvSpPr>
        <xdr:cNvPr id="418" name="【一般廃棄物処理施設】&#10;有形固定資産減価償却率最大値テキスト">
          <a:extLst>
            <a:ext uri="{FF2B5EF4-FFF2-40B4-BE49-F238E27FC236}">
              <a16:creationId xmlns:a16="http://schemas.microsoft.com/office/drawing/2014/main" id="{4059A639-FB76-45A5-B7F8-54508066D851}"/>
            </a:ext>
          </a:extLst>
        </xdr:cNvPr>
        <xdr:cNvSpPr txBox="1"/>
      </xdr:nvSpPr>
      <xdr:spPr>
        <a:xfrm>
          <a:off x="16357600" y="552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419" name="直線コネクタ 418">
          <a:extLst>
            <a:ext uri="{FF2B5EF4-FFF2-40B4-BE49-F238E27FC236}">
              <a16:creationId xmlns:a16="http://schemas.microsoft.com/office/drawing/2014/main" id="{164BE1D7-BE7A-4537-9486-61EDA2DFA479}"/>
            </a:ext>
          </a:extLst>
        </xdr:cNvPr>
        <xdr:cNvCxnSpPr/>
      </xdr:nvCxnSpPr>
      <xdr:spPr>
        <a:xfrm>
          <a:off x="16230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7093</xdr:rowOff>
    </xdr:from>
    <xdr:ext cx="405111" cy="259045"/>
    <xdr:sp macro="" textlink="">
      <xdr:nvSpPr>
        <xdr:cNvPr id="420" name="【一般廃棄物処理施設】&#10;有形固定資産減価償却率平均値テキスト">
          <a:extLst>
            <a:ext uri="{FF2B5EF4-FFF2-40B4-BE49-F238E27FC236}">
              <a16:creationId xmlns:a16="http://schemas.microsoft.com/office/drawing/2014/main" id="{C94D1293-F246-48D8-AE9C-79DDC3269310}"/>
            </a:ext>
          </a:extLst>
        </xdr:cNvPr>
        <xdr:cNvSpPr txBox="1"/>
      </xdr:nvSpPr>
      <xdr:spPr>
        <a:xfrm>
          <a:off x="16357600" y="6522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421" name="フローチャート: 判断 420">
          <a:extLst>
            <a:ext uri="{FF2B5EF4-FFF2-40B4-BE49-F238E27FC236}">
              <a16:creationId xmlns:a16="http://schemas.microsoft.com/office/drawing/2014/main" id="{89AEA5E6-4FF6-4810-A783-F348E4448174}"/>
            </a:ext>
          </a:extLst>
        </xdr:cNvPr>
        <xdr:cNvSpPr/>
      </xdr:nvSpPr>
      <xdr:spPr>
        <a:xfrm>
          <a:off x="162687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2" name="フローチャート: 判断 421">
          <a:extLst>
            <a:ext uri="{FF2B5EF4-FFF2-40B4-BE49-F238E27FC236}">
              <a16:creationId xmlns:a16="http://schemas.microsoft.com/office/drawing/2014/main" id="{A5F78326-4AC4-4349-8A41-660D464274B0}"/>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92347</xdr:rowOff>
    </xdr:from>
    <xdr:to>
      <xdr:col>76</xdr:col>
      <xdr:colOff>165100</xdr:colOff>
      <xdr:row>38</xdr:row>
      <xdr:rowOff>22497</xdr:rowOff>
    </xdr:to>
    <xdr:sp macro="" textlink="">
      <xdr:nvSpPr>
        <xdr:cNvPr id="423" name="フローチャート: 判断 422">
          <a:extLst>
            <a:ext uri="{FF2B5EF4-FFF2-40B4-BE49-F238E27FC236}">
              <a16:creationId xmlns:a16="http://schemas.microsoft.com/office/drawing/2014/main" id="{8D35A72A-2F1C-4982-B8F4-F539573B0B9E}"/>
            </a:ext>
          </a:extLst>
        </xdr:cNvPr>
        <xdr:cNvSpPr/>
      </xdr:nvSpPr>
      <xdr:spPr>
        <a:xfrm>
          <a:off x="14541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125004</xdr:rowOff>
    </xdr:from>
    <xdr:to>
      <xdr:col>72</xdr:col>
      <xdr:colOff>38100</xdr:colOff>
      <xdr:row>38</xdr:row>
      <xdr:rowOff>55155</xdr:rowOff>
    </xdr:to>
    <xdr:sp macro="" textlink="">
      <xdr:nvSpPr>
        <xdr:cNvPr id="424" name="フローチャート: 判断 423">
          <a:extLst>
            <a:ext uri="{FF2B5EF4-FFF2-40B4-BE49-F238E27FC236}">
              <a16:creationId xmlns:a16="http://schemas.microsoft.com/office/drawing/2014/main" id="{5A760E28-85D2-4F9C-902E-11773E5FB404}"/>
            </a:ext>
          </a:extLst>
        </xdr:cNvPr>
        <xdr:cNvSpPr/>
      </xdr:nvSpPr>
      <xdr:spPr>
        <a:xfrm>
          <a:off x="136525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147864</xdr:rowOff>
    </xdr:from>
    <xdr:to>
      <xdr:col>67</xdr:col>
      <xdr:colOff>101600</xdr:colOff>
      <xdr:row>38</xdr:row>
      <xdr:rowOff>78014</xdr:rowOff>
    </xdr:to>
    <xdr:sp macro="" textlink="">
      <xdr:nvSpPr>
        <xdr:cNvPr id="425" name="フローチャート: 判断 424">
          <a:extLst>
            <a:ext uri="{FF2B5EF4-FFF2-40B4-BE49-F238E27FC236}">
              <a16:creationId xmlns:a16="http://schemas.microsoft.com/office/drawing/2014/main" id="{C5AF15CD-6EEA-4A2A-A7F7-DE5A8DB217EF}"/>
            </a:ext>
          </a:extLst>
        </xdr:cNvPr>
        <xdr:cNvSpPr/>
      </xdr:nvSpPr>
      <xdr:spPr>
        <a:xfrm>
          <a:off x="12763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C54071BB-6678-4403-865C-7605D654B4E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015C140-AC3B-41F3-9C23-AF5F4108015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C6658BF-9EBD-4A56-8ADB-286DC60E576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CA46CBC-3F76-4625-863B-65A9D5B1E1E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ACAD44B-9616-4C1E-8D1A-C049024B408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35197</xdr:rowOff>
    </xdr:from>
    <xdr:to>
      <xdr:col>85</xdr:col>
      <xdr:colOff>177800</xdr:colOff>
      <xdr:row>36</xdr:row>
      <xdr:rowOff>136797</xdr:rowOff>
    </xdr:to>
    <xdr:sp macro="" textlink="">
      <xdr:nvSpPr>
        <xdr:cNvPr id="431" name="楕円 430">
          <a:extLst>
            <a:ext uri="{FF2B5EF4-FFF2-40B4-BE49-F238E27FC236}">
              <a16:creationId xmlns:a16="http://schemas.microsoft.com/office/drawing/2014/main" id="{F5C6998B-0595-43AC-B700-864D03C5E2F7}"/>
            </a:ext>
          </a:extLst>
        </xdr:cNvPr>
        <xdr:cNvSpPr/>
      </xdr:nvSpPr>
      <xdr:spPr>
        <a:xfrm>
          <a:off x="16268700" y="62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58074</xdr:rowOff>
    </xdr:from>
    <xdr:ext cx="405111" cy="259045"/>
    <xdr:sp macro="" textlink="">
      <xdr:nvSpPr>
        <xdr:cNvPr id="432" name="【一般廃棄物処理施設】&#10;有形固定資産減価償却率該当値テキスト">
          <a:extLst>
            <a:ext uri="{FF2B5EF4-FFF2-40B4-BE49-F238E27FC236}">
              <a16:creationId xmlns:a16="http://schemas.microsoft.com/office/drawing/2014/main" id="{9DB632CB-7549-4693-8739-FC69B634234D}"/>
            </a:ext>
          </a:extLst>
        </xdr:cNvPr>
        <xdr:cNvSpPr txBox="1"/>
      </xdr:nvSpPr>
      <xdr:spPr>
        <a:xfrm>
          <a:off x="16357600" y="605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121739</xdr:rowOff>
    </xdr:from>
    <xdr:to>
      <xdr:col>81</xdr:col>
      <xdr:colOff>101600</xdr:colOff>
      <xdr:row>36</xdr:row>
      <xdr:rowOff>51889</xdr:rowOff>
    </xdr:to>
    <xdr:sp macro="" textlink="">
      <xdr:nvSpPr>
        <xdr:cNvPr id="433" name="楕円 432">
          <a:extLst>
            <a:ext uri="{FF2B5EF4-FFF2-40B4-BE49-F238E27FC236}">
              <a16:creationId xmlns:a16="http://schemas.microsoft.com/office/drawing/2014/main" id="{0AF58CF5-0DB2-4D25-A318-52D9219F7764}"/>
            </a:ext>
          </a:extLst>
        </xdr:cNvPr>
        <xdr:cNvSpPr/>
      </xdr:nvSpPr>
      <xdr:spPr>
        <a:xfrm>
          <a:off x="15430500" y="612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1089</xdr:rowOff>
    </xdr:from>
    <xdr:to>
      <xdr:col>85</xdr:col>
      <xdr:colOff>127000</xdr:colOff>
      <xdr:row>36</xdr:row>
      <xdr:rowOff>85997</xdr:rowOff>
    </xdr:to>
    <xdr:cxnSp macro="">
      <xdr:nvCxnSpPr>
        <xdr:cNvPr id="434" name="直線コネクタ 433">
          <a:extLst>
            <a:ext uri="{FF2B5EF4-FFF2-40B4-BE49-F238E27FC236}">
              <a16:creationId xmlns:a16="http://schemas.microsoft.com/office/drawing/2014/main" id="{1DBD6AF8-79F8-4521-81D7-C968BA8AD61C}"/>
            </a:ext>
          </a:extLst>
        </xdr:cNvPr>
        <xdr:cNvCxnSpPr/>
      </xdr:nvCxnSpPr>
      <xdr:spPr>
        <a:xfrm>
          <a:off x="15481300" y="6173289"/>
          <a:ext cx="8382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36830</xdr:rowOff>
    </xdr:from>
    <xdr:to>
      <xdr:col>76</xdr:col>
      <xdr:colOff>165100</xdr:colOff>
      <xdr:row>35</xdr:row>
      <xdr:rowOff>138430</xdr:rowOff>
    </xdr:to>
    <xdr:sp macro="" textlink="">
      <xdr:nvSpPr>
        <xdr:cNvPr id="435" name="楕円 434">
          <a:extLst>
            <a:ext uri="{FF2B5EF4-FFF2-40B4-BE49-F238E27FC236}">
              <a16:creationId xmlns:a16="http://schemas.microsoft.com/office/drawing/2014/main" id="{398DC353-9828-4241-A153-32CF2D9B814B}"/>
            </a:ext>
          </a:extLst>
        </xdr:cNvPr>
        <xdr:cNvSpPr/>
      </xdr:nvSpPr>
      <xdr:spPr>
        <a:xfrm>
          <a:off x="14541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87630</xdr:rowOff>
    </xdr:from>
    <xdr:to>
      <xdr:col>81</xdr:col>
      <xdr:colOff>50800</xdr:colOff>
      <xdr:row>36</xdr:row>
      <xdr:rowOff>1089</xdr:rowOff>
    </xdr:to>
    <xdr:cxnSp macro="">
      <xdr:nvCxnSpPr>
        <xdr:cNvPr id="436" name="直線コネクタ 435">
          <a:extLst>
            <a:ext uri="{FF2B5EF4-FFF2-40B4-BE49-F238E27FC236}">
              <a16:creationId xmlns:a16="http://schemas.microsoft.com/office/drawing/2014/main" id="{255ECD5C-8FEC-4928-AF42-4D4E69BF23A8}"/>
            </a:ext>
          </a:extLst>
        </xdr:cNvPr>
        <xdr:cNvCxnSpPr/>
      </xdr:nvCxnSpPr>
      <xdr:spPr>
        <a:xfrm>
          <a:off x="14592300" y="6088380"/>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120106</xdr:rowOff>
    </xdr:from>
    <xdr:to>
      <xdr:col>72</xdr:col>
      <xdr:colOff>38100</xdr:colOff>
      <xdr:row>35</xdr:row>
      <xdr:rowOff>50256</xdr:rowOff>
    </xdr:to>
    <xdr:sp macro="" textlink="">
      <xdr:nvSpPr>
        <xdr:cNvPr id="437" name="楕円 436">
          <a:extLst>
            <a:ext uri="{FF2B5EF4-FFF2-40B4-BE49-F238E27FC236}">
              <a16:creationId xmlns:a16="http://schemas.microsoft.com/office/drawing/2014/main" id="{F4082B6A-A6F2-4555-8316-03ACA5B5B5C4}"/>
            </a:ext>
          </a:extLst>
        </xdr:cNvPr>
        <xdr:cNvSpPr/>
      </xdr:nvSpPr>
      <xdr:spPr>
        <a:xfrm>
          <a:off x="13652500" y="594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170906</xdr:rowOff>
    </xdr:from>
    <xdr:to>
      <xdr:col>76</xdr:col>
      <xdr:colOff>114300</xdr:colOff>
      <xdr:row>35</xdr:row>
      <xdr:rowOff>87630</xdr:rowOff>
    </xdr:to>
    <xdr:cxnSp macro="">
      <xdr:nvCxnSpPr>
        <xdr:cNvPr id="438" name="直線コネクタ 437">
          <a:extLst>
            <a:ext uri="{FF2B5EF4-FFF2-40B4-BE49-F238E27FC236}">
              <a16:creationId xmlns:a16="http://schemas.microsoft.com/office/drawing/2014/main" id="{3634C9D1-48FE-4DE7-9030-B50C36516F25}"/>
            </a:ext>
          </a:extLst>
        </xdr:cNvPr>
        <xdr:cNvCxnSpPr/>
      </xdr:nvCxnSpPr>
      <xdr:spPr>
        <a:xfrm>
          <a:off x="13703300" y="6000206"/>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31931</xdr:rowOff>
    </xdr:from>
    <xdr:to>
      <xdr:col>67</xdr:col>
      <xdr:colOff>101600</xdr:colOff>
      <xdr:row>34</xdr:row>
      <xdr:rowOff>133531</xdr:rowOff>
    </xdr:to>
    <xdr:sp macro="" textlink="">
      <xdr:nvSpPr>
        <xdr:cNvPr id="439" name="楕円 438">
          <a:extLst>
            <a:ext uri="{FF2B5EF4-FFF2-40B4-BE49-F238E27FC236}">
              <a16:creationId xmlns:a16="http://schemas.microsoft.com/office/drawing/2014/main" id="{BFC35FAC-E920-417E-9658-52958C2F61DB}"/>
            </a:ext>
          </a:extLst>
        </xdr:cNvPr>
        <xdr:cNvSpPr/>
      </xdr:nvSpPr>
      <xdr:spPr>
        <a:xfrm>
          <a:off x="12763500" y="586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82731</xdr:rowOff>
    </xdr:from>
    <xdr:to>
      <xdr:col>71</xdr:col>
      <xdr:colOff>177800</xdr:colOff>
      <xdr:row>34</xdr:row>
      <xdr:rowOff>170906</xdr:rowOff>
    </xdr:to>
    <xdr:cxnSp macro="">
      <xdr:nvCxnSpPr>
        <xdr:cNvPr id="440" name="直線コネクタ 439">
          <a:extLst>
            <a:ext uri="{FF2B5EF4-FFF2-40B4-BE49-F238E27FC236}">
              <a16:creationId xmlns:a16="http://schemas.microsoft.com/office/drawing/2014/main" id="{ED36FCF7-7676-4F50-8FD4-FF48002136AE}"/>
            </a:ext>
          </a:extLst>
        </xdr:cNvPr>
        <xdr:cNvCxnSpPr/>
      </xdr:nvCxnSpPr>
      <xdr:spPr>
        <a:xfrm>
          <a:off x="12814300" y="5912031"/>
          <a:ext cx="8890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441" name="n_1aveValue【一般廃棄物処理施設】&#10;有形固定資産減価償却率">
          <a:extLst>
            <a:ext uri="{FF2B5EF4-FFF2-40B4-BE49-F238E27FC236}">
              <a16:creationId xmlns:a16="http://schemas.microsoft.com/office/drawing/2014/main" id="{32FA891B-E974-422E-BDDD-9D7C581E52CB}"/>
            </a:ext>
          </a:extLst>
        </xdr:cNvPr>
        <xdr:cNvSpPr txBox="1"/>
      </xdr:nvSpPr>
      <xdr:spPr>
        <a:xfrm>
          <a:off x="152660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13624</xdr:rowOff>
    </xdr:from>
    <xdr:ext cx="405111" cy="259045"/>
    <xdr:sp macro="" textlink="">
      <xdr:nvSpPr>
        <xdr:cNvPr id="442" name="n_2aveValue【一般廃棄物処理施設】&#10;有形固定資産減価償却率">
          <a:extLst>
            <a:ext uri="{FF2B5EF4-FFF2-40B4-BE49-F238E27FC236}">
              <a16:creationId xmlns:a16="http://schemas.microsoft.com/office/drawing/2014/main" id="{60DBEBA3-C395-4F8A-9D88-9FB03C60774B}"/>
            </a:ext>
          </a:extLst>
        </xdr:cNvPr>
        <xdr:cNvSpPr txBox="1"/>
      </xdr:nvSpPr>
      <xdr:spPr>
        <a:xfrm>
          <a:off x="14389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46281</xdr:rowOff>
    </xdr:from>
    <xdr:ext cx="405111" cy="259045"/>
    <xdr:sp macro="" textlink="">
      <xdr:nvSpPr>
        <xdr:cNvPr id="443" name="n_3aveValue【一般廃棄物処理施設】&#10;有形固定資産減価償却率">
          <a:extLst>
            <a:ext uri="{FF2B5EF4-FFF2-40B4-BE49-F238E27FC236}">
              <a16:creationId xmlns:a16="http://schemas.microsoft.com/office/drawing/2014/main" id="{508201EF-2DDE-44AD-AEAF-B0FA87D5E13B}"/>
            </a:ext>
          </a:extLst>
        </xdr:cNvPr>
        <xdr:cNvSpPr txBox="1"/>
      </xdr:nvSpPr>
      <xdr:spPr>
        <a:xfrm>
          <a:off x="135007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69142</xdr:rowOff>
    </xdr:from>
    <xdr:ext cx="405111" cy="259045"/>
    <xdr:sp macro="" textlink="">
      <xdr:nvSpPr>
        <xdr:cNvPr id="444" name="n_4aveValue【一般廃棄物処理施設】&#10;有形固定資産減価償却率">
          <a:extLst>
            <a:ext uri="{FF2B5EF4-FFF2-40B4-BE49-F238E27FC236}">
              <a16:creationId xmlns:a16="http://schemas.microsoft.com/office/drawing/2014/main" id="{54E1D160-FE7C-4807-8FC9-CB093B897478}"/>
            </a:ext>
          </a:extLst>
        </xdr:cNvPr>
        <xdr:cNvSpPr txBox="1"/>
      </xdr:nvSpPr>
      <xdr:spPr>
        <a:xfrm>
          <a:off x="126117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68416</xdr:rowOff>
    </xdr:from>
    <xdr:ext cx="405111" cy="259045"/>
    <xdr:sp macro="" textlink="">
      <xdr:nvSpPr>
        <xdr:cNvPr id="445" name="n_1mainValue【一般廃棄物処理施設】&#10;有形固定資産減価償却率">
          <a:extLst>
            <a:ext uri="{FF2B5EF4-FFF2-40B4-BE49-F238E27FC236}">
              <a16:creationId xmlns:a16="http://schemas.microsoft.com/office/drawing/2014/main" id="{45EE9E2C-62C5-4CE7-BDF2-4A051B0E9D94}"/>
            </a:ext>
          </a:extLst>
        </xdr:cNvPr>
        <xdr:cNvSpPr txBox="1"/>
      </xdr:nvSpPr>
      <xdr:spPr>
        <a:xfrm>
          <a:off x="15266044" y="5897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154957</xdr:rowOff>
    </xdr:from>
    <xdr:ext cx="405111" cy="259045"/>
    <xdr:sp macro="" textlink="">
      <xdr:nvSpPr>
        <xdr:cNvPr id="446" name="n_2mainValue【一般廃棄物処理施設】&#10;有形固定資産減価償却率">
          <a:extLst>
            <a:ext uri="{FF2B5EF4-FFF2-40B4-BE49-F238E27FC236}">
              <a16:creationId xmlns:a16="http://schemas.microsoft.com/office/drawing/2014/main" id="{263F239B-1C88-4B20-8667-0F0E19648CDF}"/>
            </a:ext>
          </a:extLst>
        </xdr:cNvPr>
        <xdr:cNvSpPr txBox="1"/>
      </xdr:nvSpPr>
      <xdr:spPr>
        <a:xfrm>
          <a:off x="14389744" y="58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66783</xdr:rowOff>
    </xdr:from>
    <xdr:ext cx="405111" cy="259045"/>
    <xdr:sp macro="" textlink="">
      <xdr:nvSpPr>
        <xdr:cNvPr id="447" name="n_3mainValue【一般廃棄物処理施設】&#10;有形固定資産減価償却率">
          <a:extLst>
            <a:ext uri="{FF2B5EF4-FFF2-40B4-BE49-F238E27FC236}">
              <a16:creationId xmlns:a16="http://schemas.microsoft.com/office/drawing/2014/main" id="{DC84E5D2-5551-479E-A79D-B2F6B78AE1E7}"/>
            </a:ext>
          </a:extLst>
        </xdr:cNvPr>
        <xdr:cNvSpPr txBox="1"/>
      </xdr:nvSpPr>
      <xdr:spPr>
        <a:xfrm>
          <a:off x="13500744" y="5724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150058</xdr:rowOff>
    </xdr:from>
    <xdr:ext cx="405111" cy="259045"/>
    <xdr:sp macro="" textlink="">
      <xdr:nvSpPr>
        <xdr:cNvPr id="448" name="n_4mainValue【一般廃棄物処理施設】&#10;有形固定資産減価償却率">
          <a:extLst>
            <a:ext uri="{FF2B5EF4-FFF2-40B4-BE49-F238E27FC236}">
              <a16:creationId xmlns:a16="http://schemas.microsoft.com/office/drawing/2014/main" id="{8386E2FB-873F-447B-897E-DCFF54D6A641}"/>
            </a:ext>
          </a:extLst>
        </xdr:cNvPr>
        <xdr:cNvSpPr txBox="1"/>
      </xdr:nvSpPr>
      <xdr:spPr>
        <a:xfrm>
          <a:off x="12611744" y="563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2FC28371-6544-450C-8A07-39C9B48E531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6117C8A6-81B1-4416-998B-F245D4FAEED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3773D5B3-A336-433A-98A2-047B1844990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40FD1885-0408-4C58-9F63-A19B4FECC84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97CD8FB5-3C07-4E8B-A353-5AB60C96E8D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21EE9498-9D3E-4B3D-A79F-77C0B65B08A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1C948870-E6E0-438F-85AC-3DE00FD33E4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234ABC9D-AD09-442D-9C15-2351F9A90AB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EACD42A5-0F66-4166-8E62-9F50EB47F8E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9112B535-9E61-46C7-8A24-45A7A59F28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53A5001C-2F85-4A3E-95C8-AAD8149DF0E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0" name="テキスト ボックス 459">
          <a:extLst>
            <a:ext uri="{FF2B5EF4-FFF2-40B4-BE49-F238E27FC236}">
              <a16:creationId xmlns:a16="http://schemas.microsoft.com/office/drawing/2014/main" id="{EA54FE1B-280B-43A6-B848-6BF663AA94E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C44105F0-29A0-4CE9-AD6F-FF434D85AAD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2" name="テキスト ボックス 461">
          <a:extLst>
            <a:ext uri="{FF2B5EF4-FFF2-40B4-BE49-F238E27FC236}">
              <a16:creationId xmlns:a16="http://schemas.microsoft.com/office/drawing/2014/main" id="{2EB7F846-46F6-46D2-97D0-AA7EDB62981D}"/>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07DE2FB9-124A-4C42-A88A-216A4F2C086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4" name="テキスト ボックス 463">
          <a:extLst>
            <a:ext uri="{FF2B5EF4-FFF2-40B4-BE49-F238E27FC236}">
              <a16:creationId xmlns:a16="http://schemas.microsoft.com/office/drawing/2014/main" id="{AAEF63D3-F78C-4D8A-A84E-B75D261A9519}"/>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72069718-5618-4B2F-A76E-C4534A2D1B4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6" name="テキスト ボックス 465">
          <a:extLst>
            <a:ext uri="{FF2B5EF4-FFF2-40B4-BE49-F238E27FC236}">
              <a16:creationId xmlns:a16="http://schemas.microsoft.com/office/drawing/2014/main" id="{3404A484-0CDB-46F1-97E6-DD09500F9515}"/>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1D8D2611-1E7E-407A-8350-A8E10D36142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8" name="テキスト ボックス 467">
          <a:extLst>
            <a:ext uri="{FF2B5EF4-FFF2-40B4-BE49-F238E27FC236}">
              <a16:creationId xmlns:a16="http://schemas.microsoft.com/office/drawing/2014/main" id="{BA691EA1-162B-4F1F-AC74-F0912F40D8E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16468014-B9B9-41EE-BF15-A4370CA0290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13335</xdr:rowOff>
    </xdr:from>
    <xdr:to>
      <xdr:col>116</xdr:col>
      <xdr:colOff>62864</xdr:colOff>
      <xdr:row>41</xdr:row>
      <xdr:rowOff>106160</xdr:rowOff>
    </xdr:to>
    <xdr:cxnSp macro="">
      <xdr:nvCxnSpPr>
        <xdr:cNvPr id="470" name="直線コネクタ 469">
          <a:extLst>
            <a:ext uri="{FF2B5EF4-FFF2-40B4-BE49-F238E27FC236}">
              <a16:creationId xmlns:a16="http://schemas.microsoft.com/office/drawing/2014/main" id="{FC96D1FB-3975-4830-A6DD-72523D1A4A73}"/>
            </a:ext>
          </a:extLst>
        </xdr:cNvPr>
        <xdr:cNvCxnSpPr/>
      </xdr:nvCxnSpPr>
      <xdr:spPr>
        <a:xfrm flipV="1">
          <a:off x="22160864" y="5671185"/>
          <a:ext cx="0" cy="146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109987</xdr:rowOff>
    </xdr:from>
    <xdr:ext cx="534377" cy="259045"/>
    <xdr:sp macro="" textlink="">
      <xdr:nvSpPr>
        <xdr:cNvPr id="471" name="【一般廃棄物処理施設】&#10;一人当たり有形固定資産（償却資産）額最小値テキスト">
          <a:extLst>
            <a:ext uri="{FF2B5EF4-FFF2-40B4-BE49-F238E27FC236}">
              <a16:creationId xmlns:a16="http://schemas.microsoft.com/office/drawing/2014/main" id="{99B9AE54-FF57-4E08-82B6-386BB7628FE7}"/>
            </a:ext>
          </a:extLst>
        </xdr:cNvPr>
        <xdr:cNvSpPr txBox="1"/>
      </xdr:nvSpPr>
      <xdr:spPr>
        <a:xfrm>
          <a:off x="22199600" y="713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106160</xdr:rowOff>
    </xdr:from>
    <xdr:to>
      <xdr:col>116</xdr:col>
      <xdr:colOff>152400</xdr:colOff>
      <xdr:row>41</xdr:row>
      <xdr:rowOff>106160</xdr:rowOff>
    </xdr:to>
    <xdr:cxnSp macro="">
      <xdr:nvCxnSpPr>
        <xdr:cNvPr id="472" name="直線コネクタ 471">
          <a:extLst>
            <a:ext uri="{FF2B5EF4-FFF2-40B4-BE49-F238E27FC236}">
              <a16:creationId xmlns:a16="http://schemas.microsoft.com/office/drawing/2014/main" id="{6DB2D67E-B001-4F02-B646-7A744F69223A}"/>
            </a:ext>
          </a:extLst>
        </xdr:cNvPr>
        <xdr:cNvCxnSpPr/>
      </xdr:nvCxnSpPr>
      <xdr:spPr>
        <a:xfrm>
          <a:off x="22072600" y="7135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131462</xdr:rowOff>
    </xdr:from>
    <xdr:ext cx="599010" cy="259045"/>
    <xdr:sp macro="" textlink="">
      <xdr:nvSpPr>
        <xdr:cNvPr id="473" name="【一般廃棄物処理施設】&#10;一人当たり有形固定資産（償却資産）額最大値テキスト">
          <a:extLst>
            <a:ext uri="{FF2B5EF4-FFF2-40B4-BE49-F238E27FC236}">
              <a16:creationId xmlns:a16="http://schemas.microsoft.com/office/drawing/2014/main" id="{A37F5A83-345D-4A2A-9F9D-0C769978123D}"/>
            </a:ext>
          </a:extLst>
        </xdr:cNvPr>
        <xdr:cNvSpPr txBox="1"/>
      </xdr:nvSpPr>
      <xdr:spPr>
        <a:xfrm>
          <a:off x="22199600" y="5446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13335</xdr:rowOff>
    </xdr:from>
    <xdr:to>
      <xdr:col>116</xdr:col>
      <xdr:colOff>152400</xdr:colOff>
      <xdr:row>33</xdr:row>
      <xdr:rowOff>13335</xdr:rowOff>
    </xdr:to>
    <xdr:cxnSp macro="">
      <xdr:nvCxnSpPr>
        <xdr:cNvPr id="474" name="直線コネクタ 473">
          <a:extLst>
            <a:ext uri="{FF2B5EF4-FFF2-40B4-BE49-F238E27FC236}">
              <a16:creationId xmlns:a16="http://schemas.microsoft.com/office/drawing/2014/main" id="{883BDFD1-7FD8-4305-84A7-1717EEF50F27}"/>
            </a:ext>
          </a:extLst>
        </xdr:cNvPr>
        <xdr:cNvCxnSpPr/>
      </xdr:nvCxnSpPr>
      <xdr:spPr>
        <a:xfrm>
          <a:off x="22072600" y="5671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25634</xdr:rowOff>
    </xdr:from>
    <xdr:ext cx="599010" cy="259045"/>
    <xdr:sp macro="" textlink="">
      <xdr:nvSpPr>
        <xdr:cNvPr id="475" name="【一般廃棄物処理施設】&#10;一人当たり有形固定資産（償却資産）額平均値テキスト">
          <a:extLst>
            <a:ext uri="{FF2B5EF4-FFF2-40B4-BE49-F238E27FC236}">
              <a16:creationId xmlns:a16="http://schemas.microsoft.com/office/drawing/2014/main" id="{4128D225-7B3B-4D46-BA13-EBB18873F53B}"/>
            </a:ext>
          </a:extLst>
        </xdr:cNvPr>
        <xdr:cNvSpPr txBox="1"/>
      </xdr:nvSpPr>
      <xdr:spPr>
        <a:xfrm>
          <a:off x="22199600" y="65407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2757</xdr:rowOff>
    </xdr:from>
    <xdr:to>
      <xdr:col>116</xdr:col>
      <xdr:colOff>114300</xdr:colOff>
      <xdr:row>39</xdr:row>
      <xdr:rowOff>104357</xdr:rowOff>
    </xdr:to>
    <xdr:sp macro="" textlink="">
      <xdr:nvSpPr>
        <xdr:cNvPr id="476" name="フローチャート: 判断 475">
          <a:extLst>
            <a:ext uri="{FF2B5EF4-FFF2-40B4-BE49-F238E27FC236}">
              <a16:creationId xmlns:a16="http://schemas.microsoft.com/office/drawing/2014/main" id="{A825C3FE-76BA-45C3-B586-268024DD130F}"/>
            </a:ext>
          </a:extLst>
        </xdr:cNvPr>
        <xdr:cNvSpPr/>
      </xdr:nvSpPr>
      <xdr:spPr>
        <a:xfrm>
          <a:off x="22110700" y="668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165961</xdr:rowOff>
    </xdr:from>
    <xdr:to>
      <xdr:col>112</xdr:col>
      <xdr:colOff>38100</xdr:colOff>
      <xdr:row>39</xdr:row>
      <xdr:rowOff>96111</xdr:rowOff>
    </xdr:to>
    <xdr:sp macro="" textlink="">
      <xdr:nvSpPr>
        <xdr:cNvPr id="477" name="フローチャート: 判断 476">
          <a:extLst>
            <a:ext uri="{FF2B5EF4-FFF2-40B4-BE49-F238E27FC236}">
              <a16:creationId xmlns:a16="http://schemas.microsoft.com/office/drawing/2014/main" id="{BC42EFDA-876C-4F33-9207-8F70A02F42B5}"/>
            </a:ext>
          </a:extLst>
        </xdr:cNvPr>
        <xdr:cNvSpPr/>
      </xdr:nvSpPr>
      <xdr:spPr>
        <a:xfrm>
          <a:off x="21272500" y="668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19641</xdr:rowOff>
    </xdr:from>
    <xdr:to>
      <xdr:col>107</xdr:col>
      <xdr:colOff>101600</xdr:colOff>
      <xdr:row>39</xdr:row>
      <xdr:rowOff>121241</xdr:rowOff>
    </xdr:to>
    <xdr:sp macro="" textlink="">
      <xdr:nvSpPr>
        <xdr:cNvPr id="478" name="フローチャート: 判断 477">
          <a:extLst>
            <a:ext uri="{FF2B5EF4-FFF2-40B4-BE49-F238E27FC236}">
              <a16:creationId xmlns:a16="http://schemas.microsoft.com/office/drawing/2014/main" id="{7993698D-C999-4827-A75D-1972A6D5AE05}"/>
            </a:ext>
          </a:extLst>
        </xdr:cNvPr>
        <xdr:cNvSpPr/>
      </xdr:nvSpPr>
      <xdr:spPr>
        <a:xfrm>
          <a:off x="20383500" y="670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57465</xdr:rowOff>
    </xdr:from>
    <xdr:to>
      <xdr:col>102</xdr:col>
      <xdr:colOff>165100</xdr:colOff>
      <xdr:row>39</xdr:row>
      <xdr:rowOff>159065</xdr:rowOff>
    </xdr:to>
    <xdr:sp macro="" textlink="">
      <xdr:nvSpPr>
        <xdr:cNvPr id="479" name="フローチャート: 判断 478">
          <a:extLst>
            <a:ext uri="{FF2B5EF4-FFF2-40B4-BE49-F238E27FC236}">
              <a16:creationId xmlns:a16="http://schemas.microsoft.com/office/drawing/2014/main" id="{8955732F-1852-4D1B-AB5A-EC41451B3800}"/>
            </a:ext>
          </a:extLst>
        </xdr:cNvPr>
        <xdr:cNvSpPr/>
      </xdr:nvSpPr>
      <xdr:spPr>
        <a:xfrm>
          <a:off x="19494500" y="674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108316</xdr:rowOff>
    </xdr:from>
    <xdr:to>
      <xdr:col>98</xdr:col>
      <xdr:colOff>38100</xdr:colOff>
      <xdr:row>40</xdr:row>
      <xdr:rowOff>38466</xdr:rowOff>
    </xdr:to>
    <xdr:sp macro="" textlink="">
      <xdr:nvSpPr>
        <xdr:cNvPr id="480" name="フローチャート: 判断 479">
          <a:extLst>
            <a:ext uri="{FF2B5EF4-FFF2-40B4-BE49-F238E27FC236}">
              <a16:creationId xmlns:a16="http://schemas.microsoft.com/office/drawing/2014/main" id="{233AF90D-E105-42EC-8489-0BE3D01E57EA}"/>
            </a:ext>
          </a:extLst>
        </xdr:cNvPr>
        <xdr:cNvSpPr/>
      </xdr:nvSpPr>
      <xdr:spPr>
        <a:xfrm>
          <a:off x="18605500" y="679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A8199486-7717-4A21-B91E-A2750C925DD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DD301125-DBEA-4AB9-980A-67832664751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70CA1FB8-C342-4679-8147-D9BDA35CC4F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E427E69-0D55-4C14-BE43-842BE9854D7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3FE66F1-C340-46DE-BE10-BA54A92A26E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96216</xdr:rowOff>
    </xdr:from>
    <xdr:to>
      <xdr:col>116</xdr:col>
      <xdr:colOff>114300</xdr:colOff>
      <xdr:row>40</xdr:row>
      <xdr:rowOff>26366</xdr:rowOff>
    </xdr:to>
    <xdr:sp macro="" textlink="">
      <xdr:nvSpPr>
        <xdr:cNvPr id="486" name="楕円 485">
          <a:extLst>
            <a:ext uri="{FF2B5EF4-FFF2-40B4-BE49-F238E27FC236}">
              <a16:creationId xmlns:a16="http://schemas.microsoft.com/office/drawing/2014/main" id="{0AF799AE-5D37-46B6-B673-B523B66FCCD6}"/>
            </a:ext>
          </a:extLst>
        </xdr:cNvPr>
        <xdr:cNvSpPr/>
      </xdr:nvSpPr>
      <xdr:spPr>
        <a:xfrm>
          <a:off x="22110700" y="678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74643</xdr:rowOff>
    </xdr:from>
    <xdr:ext cx="599010" cy="259045"/>
    <xdr:sp macro="" textlink="">
      <xdr:nvSpPr>
        <xdr:cNvPr id="487" name="【一般廃棄物処理施設】&#10;一人当たり有形固定資産（償却資産）額該当値テキスト">
          <a:extLst>
            <a:ext uri="{FF2B5EF4-FFF2-40B4-BE49-F238E27FC236}">
              <a16:creationId xmlns:a16="http://schemas.microsoft.com/office/drawing/2014/main" id="{9E02D10A-3F9C-4DB9-8CC5-1576F2A57C29}"/>
            </a:ext>
          </a:extLst>
        </xdr:cNvPr>
        <xdr:cNvSpPr txBox="1"/>
      </xdr:nvSpPr>
      <xdr:spPr>
        <a:xfrm>
          <a:off x="22199600" y="6761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102207</xdr:rowOff>
    </xdr:from>
    <xdr:to>
      <xdr:col>112</xdr:col>
      <xdr:colOff>38100</xdr:colOff>
      <xdr:row>40</xdr:row>
      <xdr:rowOff>32357</xdr:rowOff>
    </xdr:to>
    <xdr:sp macro="" textlink="">
      <xdr:nvSpPr>
        <xdr:cNvPr id="488" name="楕円 487">
          <a:extLst>
            <a:ext uri="{FF2B5EF4-FFF2-40B4-BE49-F238E27FC236}">
              <a16:creationId xmlns:a16="http://schemas.microsoft.com/office/drawing/2014/main" id="{A8A8BED8-C807-430A-A8D7-44F4A1865E1B}"/>
            </a:ext>
          </a:extLst>
        </xdr:cNvPr>
        <xdr:cNvSpPr/>
      </xdr:nvSpPr>
      <xdr:spPr>
        <a:xfrm>
          <a:off x="21272500" y="678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147016</xdr:rowOff>
    </xdr:from>
    <xdr:to>
      <xdr:col>116</xdr:col>
      <xdr:colOff>63500</xdr:colOff>
      <xdr:row>39</xdr:row>
      <xdr:rowOff>153007</xdr:rowOff>
    </xdr:to>
    <xdr:cxnSp macro="">
      <xdr:nvCxnSpPr>
        <xdr:cNvPr id="489" name="直線コネクタ 488">
          <a:extLst>
            <a:ext uri="{FF2B5EF4-FFF2-40B4-BE49-F238E27FC236}">
              <a16:creationId xmlns:a16="http://schemas.microsoft.com/office/drawing/2014/main" id="{57D92194-38C3-460D-A9A3-7C78A389E96F}"/>
            </a:ext>
          </a:extLst>
        </xdr:cNvPr>
        <xdr:cNvCxnSpPr/>
      </xdr:nvCxnSpPr>
      <xdr:spPr>
        <a:xfrm flipV="1">
          <a:off x="21323300" y="6833566"/>
          <a:ext cx="838200" cy="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107769</xdr:rowOff>
    </xdr:from>
    <xdr:to>
      <xdr:col>107</xdr:col>
      <xdr:colOff>101600</xdr:colOff>
      <xdr:row>40</xdr:row>
      <xdr:rowOff>37919</xdr:rowOff>
    </xdr:to>
    <xdr:sp macro="" textlink="">
      <xdr:nvSpPr>
        <xdr:cNvPr id="490" name="楕円 489">
          <a:extLst>
            <a:ext uri="{FF2B5EF4-FFF2-40B4-BE49-F238E27FC236}">
              <a16:creationId xmlns:a16="http://schemas.microsoft.com/office/drawing/2014/main" id="{117AA1DD-BC45-4DB0-820E-9A348DF130E1}"/>
            </a:ext>
          </a:extLst>
        </xdr:cNvPr>
        <xdr:cNvSpPr/>
      </xdr:nvSpPr>
      <xdr:spPr>
        <a:xfrm>
          <a:off x="20383500" y="679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153007</xdr:rowOff>
    </xdr:from>
    <xdr:to>
      <xdr:col>111</xdr:col>
      <xdr:colOff>177800</xdr:colOff>
      <xdr:row>39</xdr:row>
      <xdr:rowOff>158569</xdr:rowOff>
    </xdr:to>
    <xdr:cxnSp macro="">
      <xdr:nvCxnSpPr>
        <xdr:cNvPr id="491" name="直線コネクタ 490">
          <a:extLst>
            <a:ext uri="{FF2B5EF4-FFF2-40B4-BE49-F238E27FC236}">
              <a16:creationId xmlns:a16="http://schemas.microsoft.com/office/drawing/2014/main" id="{CE432B3B-25A9-4150-94C9-8BBB1A76D96B}"/>
            </a:ext>
          </a:extLst>
        </xdr:cNvPr>
        <xdr:cNvCxnSpPr/>
      </xdr:nvCxnSpPr>
      <xdr:spPr>
        <a:xfrm flipV="1">
          <a:off x="20434300" y="6839557"/>
          <a:ext cx="88900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130897</xdr:rowOff>
    </xdr:from>
    <xdr:to>
      <xdr:col>102</xdr:col>
      <xdr:colOff>165100</xdr:colOff>
      <xdr:row>40</xdr:row>
      <xdr:rowOff>61047</xdr:rowOff>
    </xdr:to>
    <xdr:sp macro="" textlink="">
      <xdr:nvSpPr>
        <xdr:cNvPr id="492" name="楕円 491">
          <a:extLst>
            <a:ext uri="{FF2B5EF4-FFF2-40B4-BE49-F238E27FC236}">
              <a16:creationId xmlns:a16="http://schemas.microsoft.com/office/drawing/2014/main" id="{845A680C-4687-48D0-8840-AC4DC926A7DB}"/>
            </a:ext>
          </a:extLst>
        </xdr:cNvPr>
        <xdr:cNvSpPr/>
      </xdr:nvSpPr>
      <xdr:spPr>
        <a:xfrm>
          <a:off x="19494500" y="68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158569</xdr:rowOff>
    </xdr:from>
    <xdr:to>
      <xdr:col>107</xdr:col>
      <xdr:colOff>50800</xdr:colOff>
      <xdr:row>40</xdr:row>
      <xdr:rowOff>10247</xdr:rowOff>
    </xdr:to>
    <xdr:cxnSp macro="">
      <xdr:nvCxnSpPr>
        <xdr:cNvPr id="493" name="直線コネクタ 492">
          <a:extLst>
            <a:ext uri="{FF2B5EF4-FFF2-40B4-BE49-F238E27FC236}">
              <a16:creationId xmlns:a16="http://schemas.microsoft.com/office/drawing/2014/main" id="{895042CB-1C65-40CF-9317-C2AAAA552C84}"/>
            </a:ext>
          </a:extLst>
        </xdr:cNvPr>
        <xdr:cNvCxnSpPr/>
      </xdr:nvCxnSpPr>
      <xdr:spPr>
        <a:xfrm flipV="1">
          <a:off x="19545300" y="6845119"/>
          <a:ext cx="889000" cy="23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154262</xdr:rowOff>
    </xdr:from>
    <xdr:to>
      <xdr:col>98</xdr:col>
      <xdr:colOff>38100</xdr:colOff>
      <xdr:row>40</xdr:row>
      <xdr:rowOff>84412</xdr:rowOff>
    </xdr:to>
    <xdr:sp macro="" textlink="">
      <xdr:nvSpPr>
        <xdr:cNvPr id="494" name="楕円 493">
          <a:extLst>
            <a:ext uri="{FF2B5EF4-FFF2-40B4-BE49-F238E27FC236}">
              <a16:creationId xmlns:a16="http://schemas.microsoft.com/office/drawing/2014/main" id="{55069ACC-CC05-47A2-A66E-7F31BFD3B0EC}"/>
            </a:ext>
          </a:extLst>
        </xdr:cNvPr>
        <xdr:cNvSpPr/>
      </xdr:nvSpPr>
      <xdr:spPr>
        <a:xfrm>
          <a:off x="18605500" y="684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10247</xdr:rowOff>
    </xdr:from>
    <xdr:to>
      <xdr:col>102</xdr:col>
      <xdr:colOff>114300</xdr:colOff>
      <xdr:row>40</xdr:row>
      <xdr:rowOff>33612</xdr:rowOff>
    </xdr:to>
    <xdr:cxnSp macro="">
      <xdr:nvCxnSpPr>
        <xdr:cNvPr id="495" name="直線コネクタ 494">
          <a:extLst>
            <a:ext uri="{FF2B5EF4-FFF2-40B4-BE49-F238E27FC236}">
              <a16:creationId xmlns:a16="http://schemas.microsoft.com/office/drawing/2014/main" id="{BAE181E2-28E9-40FF-A294-E7BD97F4CFB0}"/>
            </a:ext>
          </a:extLst>
        </xdr:cNvPr>
        <xdr:cNvCxnSpPr/>
      </xdr:nvCxnSpPr>
      <xdr:spPr>
        <a:xfrm flipV="1">
          <a:off x="18656300" y="6868247"/>
          <a:ext cx="889000" cy="2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112639</xdr:rowOff>
    </xdr:from>
    <xdr:ext cx="599010" cy="259045"/>
    <xdr:sp macro="" textlink="">
      <xdr:nvSpPr>
        <xdr:cNvPr id="496" name="n_1aveValue【一般廃棄物処理施設】&#10;一人当たり有形固定資産（償却資産）額">
          <a:extLst>
            <a:ext uri="{FF2B5EF4-FFF2-40B4-BE49-F238E27FC236}">
              <a16:creationId xmlns:a16="http://schemas.microsoft.com/office/drawing/2014/main" id="{C4E701F4-BFEC-40F1-9E9A-5A69BD2F4E4A}"/>
            </a:ext>
          </a:extLst>
        </xdr:cNvPr>
        <xdr:cNvSpPr txBox="1"/>
      </xdr:nvSpPr>
      <xdr:spPr>
        <a:xfrm>
          <a:off x="21011095" y="645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137768</xdr:rowOff>
    </xdr:from>
    <xdr:ext cx="599010" cy="259045"/>
    <xdr:sp macro="" textlink="">
      <xdr:nvSpPr>
        <xdr:cNvPr id="497" name="n_2aveValue【一般廃棄物処理施設】&#10;一人当たり有形固定資産（償却資産）額">
          <a:extLst>
            <a:ext uri="{FF2B5EF4-FFF2-40B4-BE49-F238E27FC236}">
              <a16:creationId xmlns:a16="http://schemas.microsoft.com/office/drawing/2014/main" id="{A35A18EC-6738-48A7-9777-DD37BC66792A}"/>
            </a:ext>
          </a:extLst>
        </xdr:cNvPr>
        <xdr:cNvSpPr txBox="1"/>
      </xdr:nvSpPr>
      <xdr:spPr>
        <a:xfrm>
          <a:off x="20134795" y="6481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4142</xdr:rowOff>
    </xdr:from>
    <xdr:ext cx="599010" cy="259045"/>
    <xdr:sp macro="" textlink="">
      <xdr:nvSpPr>
        <xdr:cNvPr id="498" name="n_3aveValue【一般廃棄物処理施設】&#10;一人当たり有形固定資産（償却資産）額">
          <a:extLst>
            <a:ext uri="{FF2B5EF4-FFF2-40B4-BE49-F238E27FC236}">
              <a16:creationId xmlns:a16="http://schemas.microsoft.com/office/drawing/2014/main" id="{E1DEE6DD-6A20-4432-8103-7B432A68CEE9}"/>
            </a:ext>
          </a:extLst>
        </xdr:cNvPr>
        <xdr:cNvSpPr txBox="1"/>
      </xdr:nvSpPr>
      <xdr:spPr>
        <a:xfrm>
          <a:off x="19245795" y="6519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54993</xdr:rowOff>
    </xdr:from>
    <xdr:ext cx="599010" cy="259045"/>
    <xdr:sp macro="" textlink="">
      <xdr:nvSpPr>
        <xdr:cNvPr id="499" name="n_4aveValue【一般廃棄物処理施設】&#10;一人当たり有形固定資産（償却資産）額">
          <a:extLst>
            <a:ext uri="{FF2B5EF4-FFF2-40B4-BE49-F238E27FC236}">
              <a16:creationId xmlns:a16="http://schemas.microsoft.com/office/drawing/2014/main" id="{AAC8D039-3DE2-4B5C-A236-9C777CB8F9DF}"/>
            </a:ext>
          </a:extLst>
        </xdr:cNvPr>
        <xdr:cNvSpPr txBox="1"/>
      </xdr:nvSpPr>
      <xdr:spPr>
        <a:xfrm>
          <a:off x="18356795" y="6570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23484</xdr:rowOff>
    </xdr:from>
    <xdr:ext cx="599010" cy="259045"/>
    <xdr:sp macro="" textlink="">
      <xdr:nvSpPr>
        <xdr:cNvPr id="500" name="n_1mainValue【一般廃棄物処理施設】&#10;一人当たり有形固定資産（償却資産）額">
          <a:extLst>
            <a:ext uri="{FF2B5EF4-FFF2-40B4-BE49-F238E27FC236}">
              <a16:creationId xmlns:a16="http://schemas.microsoft.com/office/drawing/2014/main" id="{A7E27FE4-44B0-4B11-AFD4-570B59945455}"/>
            </a:ext>
          </a:extLst>
        </xdr:cNvPr>
        <xdr:cNvSpPr txBox="1"/>
      </xdr:nvSpPr>
      <xdr:spPr>
        <a:xfrm>
          <a:off x="21011095" y="6881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29046</xdr:rowOff>
    </xdr:from>
    <xdr:ext cx="599010" cy="259045"/>
    <xdr:sp macro="" textlink="">
      <xdr:nvSpPr>
        <xdr:cNvPr id="501" name="n_2mainValue【一般廃棄物処理施設】&#10;一人当たり有形固定資産（償却資産）額">
          <a:extLst>
            <a:ext uri="{FF2B5EF4-FFF2-40B4-BE49-F238E27FC236}">
              <a16:creationId xmlns:a16="http://schemas.microsoft.com/office/drawing/2014/main" id="{406D14EC-0A6E-4045-A8F0-C2C5199FB725}"/>
            </a:ext>
          </a:extLst>
        </xdr:cNvPr>
        <xdr:cNvSpPr txBox="1"/>
      </xdr:nvSpPr>
      <xdr:spPr>
        <a:xfrm>
          <a:off x="20134795" y="6887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52174</xdr:rowOff>
    </xdr:from>
    <xdr:ext cx="599010" cy="259045"/>
    <xdr:sp macro="" textlink="">
      <xdr:nvSpPr>
        <xdr:cNvPr id="502" name="n_3mainValue【一般廃棄物処理施設】&#10;一人当たり有形固定資産（償却資産）額">
          <a:extLst>
            <a:ext uri="{FF2B5EF4-FFF2-40B4-BE49-F238E27FC236}">
              <a16:creationId xmlns:a16="http://schemas.microsoft.com/office/drawing/2014/main" id="{D8CDF75F-E7BF-4D4D-B4B8-452409DA082B}"/>
            </a:ext>
          </a:extLst>
        </xdr:cNvPr>
        <xdr:cNvSpPr txBox="1"/>
      </xdr:nvSpPr>
      <xdr:spPr>
        <a:xfrm>
          <a:off x="19245795" y="6910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75539</xdr:rowOff>
    </xdr:from>
    <xdr:ext cx="599010" cy="259045"/>
    <xdr:sp macro="" textlink="">
      <xdr:nvSpPr>
        <xdr:cNvPr id="503" name="n_4mainValue【一般廃棄物処理施設】&#10;一人当たり有形固定資産（償却資産）額">
          <a:extLst>
            <a:ext uri="{FF2B5EF4-FFF2-40B4-BE49-F238E27FC236}">
              <a16:creationId xmlns:a16="http://schemas.microsoft.com/office/drawing/2014/main" id="{75A46298-006C-4920-BBF4-01EED0A60F08}"/>
            </a:ext>
          </a:extLst>
        </xdr:cNvPr>
        <xdr:cNvSpPr txBox="1"/>
      </xdr:nvSpPr>
      <xdr:spPr>
        <a:xfrm>
          <a:off x="18356795" y="6933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7C29C2D2-6054-4C8C-963D-88A6C196C06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8AB042F-DB83-4693-9CF1-5B8973D6156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B56E6903-1D92-40CA-95D3-7E583F77D06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6A1499ED-42A5-46A8-9C3D-9B9F9C206F5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42C8FA99-E847-4498-B5A3-CDD0A5B0878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6C7A6E43-2519-47C8-AEBB-413B3279253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DFBB377E-0A33-4356-8FB5-AC880859D4E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26DED470-0B7E-44A7-9614-1B15769CAAA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D998AC63-49AA-4053-A8FB-7E8D98508A9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5C310980-7A2D-4319-B96A-44613BF0269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2F4771F8-9768-4895-B327-0A154375C53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562F75CC-7445-4944-AF9A-B4A16F9B45F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4AC20BA6-B68C-407C-8BE7-1BBD3219540E}"/>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E5502A97-44FE-4FAD-8658-1EAC659D426E}"/>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E4FCDD63-ABDA-4D67-9B21-7E3E5323A88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86C8F6A3-4C3B-49EF-BEFB-DA21E1BA0B1F}"/>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80412978-9738-4199-9550-E3DBAF80733C}"/>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DEA411A4-4245-4FDF-B382-B1AA741E478C}"/>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2AF9986E-2052-444C-ADB8-C84D2492FE4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0A16C44B-599E-465F-BE5B-F138CBEB16E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1E73E6C7-B072-409B-8C45-DAFC7AF6C11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保健センター・保健所】&#10;有形固定資産減価償却率グラフ枠">
          <a:extLst>
            <a:ext uri="{FF2B5EF4-FFF2-40B4-BE49-F238E27FC236}">
              <a16:creationId xmlns:a16="http://schemas.microsoft.com/office/drawing/2014/main" id="{7DD2DDDC-F817-4653-9616-9793F285571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73152</xdr:rowOff>
    </xdr:from>
    <xdr:to>
      <xdr:col>85</xdr:col>
      <xdr:colOff>126364</xdr:colOff>
      <xdr:row>63</xdr:row>
      <xdr:rowOff>160020</xdr:rowOff>
    </xdr:to>
    <xdr:cxnSp macro="">
      <xdr:nvCxnSpPr>
        <xdr:cNvPr id="526" name="直線コネクタ 525">
          <a:extLst>
            <a:ext uri="{FF2B5EF4-FFF2-40B4-BE49-F238E27FC236}">
              <a16:creationId xmlns:a16="http://schemas.microsoft.com/office/drawing/2014/main" id="{5B114557-D1AC-4401-A416-4D99E4A80EC5}"/>
            </a:ext>
          </a:extLst>
        </xdr:cNvPr>
        <xdr:cNvCxnSpPr/>
      </xdr:nvCxnSpPr>
      <xdr:spPr>
        <a:xfrm flipV="1">
          <a:off x="16318864" y="967435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527" name="【保健センター・保健所】&#10;有形固定資産減価償却率最小値テキスト">
          <a:extLst>
            <a:ext uri="{FF2B5EF4-FFF2-40B4-BE49-F238E27FC236}">
              <a16:creationId xmlns:a16="http://schemas.microsoft.com/office/drawing/2014/main" id="{D6FD08E0-E531-4737-B300-3AECA52A3983}"/>
            </a:ext>
          </a:extLst>
        </xdr:cNvPr>
        <xdr:cNvSpPr txBox="1"/>
      </xdr:nvSpPr>
      <xdr:spPr>
        <a:xfrm>
          <a:off x="1635760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528" name="直線コネクタ 527">
          <a:extLst>
            <a:ext uri="{FF2B5EF4-FFF2-40B4-BE49-F238E27FC236}">
              <a16:creationId xmlns:a16="http://schemas.microsoft.com/office/drawing/2014/main" id="{7017DBA7-55CB-4606-8DEC-80DC40EBBB21}"/>
            </a:ext>
          </a:extLst>
        </xdr:cNvPr>
        <xdr:cNvCxnSpPr/>
      </xdr:nvCxnSpPr>
      <xdr:spPr>
        <a:xfrm>
          <a:off x="16230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19829</xdr:rowOff>
    </xdr:from>
    <xdr:ext cx="405111" cy="259045"/>
    <xdr:sp macro="" textlink="">
      <xdr:nvSpPr>
        <xdr:cNvPr id="529" name="【保健センター・保健所】&#10;有形固定資産減価償却率最大値テキスト">
          <a:extLst>
            <a:ext uri="{FF2B5EF4-FFF2-40B4-BE49-F238E27FC236}">
              <a16:creationId xmlns:a16="http://schemas.microsoft.com/office/drawing/2014/main" id="{56ABB72B-B837-47D9-990D-ACEBEEE7D4FC}"/>
            </a:ext>
          </a:extLst>
        </xdr:cNvPr>
        <xdr:cNvSpPr txBox="1"/>
      </xdr:nvSpPr>
      <xdr:spPr>
        <a:xfrm>
          <a:off x="16357600" y="944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73152</xdr:rowOff>
    </xdr:from>
    <xdr:to>
      <xdr:col>86</xdr:col>
      <xdr:colOff>25400</xdr:colOff>
      <xdr:row>56</xdr:row>
      <xdr:rowOff>73152</xdr:rowOff>
    </xdr:to>
    <xdr:cxnSp macro="">
      <xdr:nvCxnSpPr>
        <xdr:cNvPr id="530" name="直線コネクタ 529">
          <a:extLst>
            <a:ext uri="{FF2B5EF4-FFF2-40B4-BE49-F238E27FC236}">
              <a16:creationId xmlns:a16="http://schemas.microsoft.com/office/drawing/2014/main" id="{3DD381B9-4978-4591-ADC5-A0B52F1C03F9}"/>
            </a:ext>
          </a:extLst>
        </xdr:cNvPr>
        <xdr:cNvCxnSpPr/>
      </xdr:nvCxnSpPr>
      <xdr:spPr>
        <a:xfrm>
          <a:off x="16230600" y="967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58945</xdr:rowOff>
    </xdr:from>
    <xdr:ext cx="405111" cy="259045"/>
    <xdr:sp macro="" textlink="">
      <xdr:nvSpPr>
        <xdr:cNvPr id="531" name="【保健センター・保健所】&#10;有形固定資産減価償却率平均値テキスト">
          <a:extLst>
            <a:ext uri="{FF2B5EF4-FFF2-40B4-BE49-F238E27FC236}">
              <a16:creationId xmlns:a16="http://schemas.microsoft.com/office/drawing/2014/main" id="{8AA1DDE4-3FCA-460C-9DB1-56D5C59D3A9B}"/>
            </a:ext>
          </a:extLst>
        </xdr:cNvPr>
        <xdr:cNvSpPr txBox="1"/>
      </xdr:nvSpPr>
      <xdr:spPr>
        <a:xfrm>
          <a:off x="16357600" y="9831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36068</xdr:rowOff>
    </xdr:from>
    <xdr:to>
      <xdr:col>85</xdr:col>
      <xdr:colOff>177800</xdr:colOff>
      <xdr:row>58</xdr:row>
      <xdr:rowOff>137668</xdr:rowOff>
    </xdr:to>
    <xdr:sp macro="" textlink="">
      <xdr:nvSpPr>
        <xdr:cNvPr id="532" name="フローチャート: 判断 531">
          <a:extLst>
            <a:ext uri="{FF2B5EF4-FFF2-40B4-BE49-F238E27FC236}">
              <a16:creationId xmlns:a16="http://schemas.microsoft.com/office/drawing/2014/main" id="{99CF5B81-CAAC-4A36-AEC4-39760CF348AC}"/>
            </a:ext>
          </a:extLst>
        </xdr:cNvPr>
        <xdr:cNvSpPr/>
      </xdr:nvSpPr>
      <xdr:spPr>
        <a:xfrm>
          <a:off x="16268700" y="998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157226</xdr:rowOff>
    </xdr:from>
    <xdr:to>
      <xdr:col>81</xdr:col>
      <xdr:colOff>101600</xdr:colOff>
      <xdr:row>58</xdr:row>
      <xdr:rowOff>87376</xdr:rowOff>
    </xdr:to>
    <xdr:sp macro="" textlink="">
      <xdr:nvSpPr>
        <xdr:cNvPr id="533" name="フローチャート: 判断 532">
          <a:extLst>
            <a:ext uri="{FF2B5EF4-FFF2-40B4-BE49-F238E27FC236}">
              <a16:creationId xmlns:a16="http://schemas.microsoft.com/office/drawing/2014/main" id="{C0942580-2218-4B18-977D-5D4D4280ADD0}"/>
            </a:ext>
          </a:extLst>
        </xdr:cNvPr>
        <xdr:cNvSpPr/>
      </xdr:nvSpPr>
      <xdr:spPr>
        <a:xfrm>
          <a:off x="15430500" y="99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93218</xdr:rowOff>
    </xdr:from>
    <xdr:to>
      <xdr:col>76</xdr:col>
      <xdr:colOff>165100</xdr:colOff>
      <xdr:row>58</xdr:row>
      <xdr:rowOff>23368</xdr:rowOff>
    </xdr:to>
    <xdr:sp macro="" textlink="">
      <xdr:nvSpPr>
        <xdr:cNvPr id="534" name="フローチャート: 判断 533">
          <a:extLst>
            <a:ext uri="{FF2B5EF4-FFF2-40B4-BE49-F238E27FC236}">
              <a16:creationId xmlns:a16="http://schemas.microsoft.com/office/drawing/2014/main" id="{258BECAF-33D5-4548-B644-94A84B001A64}"/>
            </a:ext>
          </a:extLst>
        </xdr:cNvPr>
        <xdr:cNvSpPr/>
      </xdr:nvSpPr>
      <xdr:spPr>
        <a:xfrm>
          <a:off x="14541500" y="98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49784</xdr:rowOff>
    </xdr:from>
    <xdr:to>
      <xdr:col>72</xdr:col>
      <xdr:colOff>38100</xdr:colOff>
      <xdr:row>57</xdr:row>
      <xdr:rowOff>151384</xdr:rowOff>
    </xdr:to>
    <xdr:sp macro="" textlink="">
      <xdr:nvSpPr>
        <xdr:cNvPr id="535" name="フローチャート: 判断 534">
          <a:extLst>
            <a:ext uri="{FF2B5EF4-FFF2-40B4-BE49-F238E27FC236}">
              <a16:creationId xmlns:a16="http://schemas.microsoft.com/office/drawing/2014/main" id="{713560F7-39BF-48D9-A73F-212FF9F06ED6}"/>
            </a:ext>
          </a:extLst>
        </xdr:cNvPr>
        <xdr:cNvSpPr/>
      </xdr:nvSpPr>
      <xdr:spPr>
        <a:xfrm>
          <a:off x="13652500" y="982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77216</xdr:rowOff>
    </xdr:from>
    <xdr:to>
      <xdr:col>67</xdr:col>
      <xdr:colOff>101600</xdr:colOff>
      <xdr:row>58</xdr:row>
      <xdr:rowOff>7366</xdr:rowOff>
    </xdr:to>
    <xdr:sp macro="" textlink="">
      <xdr:nvSpPr>
        <xdr:cNvPr id="536" name="フローチャート: 判断 535">
          <a:extLst>
            <a:ext uri="{FF2B5EF4-FFF2-40B4-BE49-F238E27FC236}">
              <a16:creationId xmlns:a16="http://schemas.microsoft.com/office/drawing/2014/main" id="{8BE7DB5F-7892-4C05-92E2-FAC170AC394D}"/>
            </a:ext>
          </a:extLst>
        </xdr:cNvPr>
        <xdr:cNvSpPr/>
      </xdr:nvSpPr>
      <xdr:spPr>
        <a:xfrm>
          <a:off x="12763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DF92B2A8-781B-46DA-85E3-B41E40B4D82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1A00D569-CF7D-4F6C-B7FE-521397E3F0F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B0ACD81E-DD1E-4AA5-9262-D7CC295DAC6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802049B3-8426-4A21-838B-BA560C7F28C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6D8A919-60A5-4F07-9F96-E7B25E02C7E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132080</xdr:rowOff>
    </xdr:from>
    <xdr:to>
      <xdr:col>85</xdr:col>
      <xdr:colOff>177800</xdr:colOff>
      <xdr:row>62</xdr:row>
      <xdr:rowOff>62230</xdr:rowOff>
    </xdr:to>
    <xdr:sp macro="" textlink="">
      <xdr:nvSpPr>
        <xdr:cNvPr id="542" name="楕円 541">
          <a:extLst>
            <a:ext uri="{FF2B5EF4-FFF2-40B4-BE49-F238E27FC236}">
              <a16:creationId xmlns:a16="http://schemas.microsoft.com/office/drawing/2014/main" id="{5E0169F9-8ED0-4F5C-BB7B-6654845090F7}"/>
            </a:ext>
          </a:extLst>
        </xdr:cNvPr>
        <xdr:cNvSpPr/>
      </xdr:nvSpPr>
      <xdr:spPr>
        <a:xfrm>
          <a:off x="162687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110507</xdr:rowOff>
    </xdr:from>
    <xdr:ext cx="405111" cy="259045"/>
    <xdr:sp macro="" textlink="">
      <xdr:nvSpPr>
        <xdr:cNvPr id="543" name="【保健センター・保健所】&#10;有形固定資産減価償却率該当値テキスト">
          <a:extLst>
            <a:ext uri="{FF2B5EF4-FFF2-40B4-BE49-F238E27FC236}">
              <a16:creationId xmlns:a16="http://schemas.microsoft.com/office/drawing/2014/main" id="{0FE03CF5-4E89-4F89-9252-888528063D83}"/>
            </a:ext>
          </a:extLst>
        </xdr:cNvPr>
        <xdr:cNvSpPr txBox="1"/>
      </xdr:nvSpPr>
      <xdr:spPr>
        <a:xfrm>
          <a:off x="16357600"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95504</xdr:rowOff>
    </xdr:from>
    <xdr:to>
      <xdr:col>81</xdr:col>
      <xdr:colOff>101600</xdr:colOff>
      <xdr:row>62</xdr:row>
      <xdr:rowOff>25654</xdr:rowOff>
    </xdr:to>
    <xdr:sp macro="" textlink="">
      <xdr:nvSpPr>
        <xdr:cNvPr id="544" name="楕円 543">
          <a:extLst>
            <a:ext uri="{FF2B5EF4-FFF2-40B4-BE49-F238E27FC236}">
              <a16:creationId xmlns:a16="http://schemas.microsoft.com/office/drawing/2014/main" id="{8AD49FC2-949F-4D9E-9940-E80DEEDA8C18}"/>
            </a:ext>
          </a:extLst>
        </xdr:cNvPr>
        <xdr:cNvSpPr/>
      </xdr:nvSpPr>
      <xdr:spPr>
        <a:xfrm>
          <a:off x="15430500" y="1055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146304</xdr:rowOff>
    </xdr:from>
    <xdr:to>
      <xdr:col>85</xdr:col>
      <xdr:colOff>127000</xdr:colOff>
      <xdr:row>62</xdr:row>
      <xdr:rowOff>11430</xdr:rowOff>
    </xdr:to>
    <xdr:cxnSp macro="">
      <xdr:nvCxnSpPr>
        <xdr:cNvPr id="545" name="直線コネクタ 544">
          <a:extLst>
            <a:ext uri="{FF2B5EF4-FFF2-40B4-BE49-F238E27FC236}">
              <a16:creationId xmlns:a16="http://schemas.microsoft.com/office/drawing/2014/main" id="{C0644A70-680A-4443-A6D3-8078DD227CAE}"/>
            </a:ext>
          </a:extLst>
        </xdr:cNvPr>
        <xdr:cNvCxnSpPr/>
      </xdr:nvCxnSpPr>
      <xdr:spPr>
        <a:xfrm>
          <a:off x="15481300" y="1060475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61214</xdr:rowOff>
    </xdr:from>
    <xdr:to>
      <xdr:col>76</xdr:col>
      <xdr:colOff>165100</xdr:colOff>
      <xdr:row>61</xdr:row>
      <xdr:rowOff>162814</xdr:rowOff>
    </xdr:to>
    <xdr:sp macro="" textlink="">
      <xdr:nvSpPr>
        <xdr:cNvPr id="546" name="楕円 545">
          <a:extLst>
            <a:ext uri="{FF2B5EF4-FFF2-40B4-BE49-F238E27FC236}">
              <a16:creationId xmlns:a16="http://schemas.microsoft.com/office/drawing/2014/main" id="{83BD1009-E1A4-45A6-9A9F-B2EF82C37F0D}"/>
            </a:ext>
          </a:extLst>
        </xdr:cNvPr>
        <xdr:cNvSpPr/>
      </xdr:nvSpPr>
      <xdr:spPr>
        <a:xfrm>
          <a:off x="14541500" y="1051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112014</xdr:rowOff>
    </xdr:from>
    <xdr:to>
      <xdr:col>81</xdr:col>
      <xdr:colOff>50800</xdr:colOff>
      <xdr:row>61</xdr:row>
      <xdr:rowOff>146304</xdr:rowOff>
    </xdr:to>
    <xdr:cxnSp macro="">
      <xdr:nvCxnSpPr>
        <xdr:cNvPr id="547" name="直線コネクタ 546">
          <a:extLst>
            <a:ext uri="{FF2B5EF4-FFF2-40B4-BE49-F238E27FC236}">
              <a16:creationId xmlns:a16="http://schemas.microsoft.com/office/drawing/2014/main" id="{8577A385-224B-4047-8420-534931C928A4}"/>
            </a:ext>
          </a:extLst>
        </xdr:cNvPr>
        <xdr:cNvCxnSpPr/>
      </xdr:nvCxnSpPr>
      <xdr:spPr>
        <a:xfrm>
          <a:off x="14592300" y="1057046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138938</xdr:rowOff>
    </xdr:from>
    <xdr:to>
      <xdr:col>72</xdr:col>
      <xdr:colOff>38100</xdr:colOff>
      <xdr:row>62</xdr:row>
      <xdr:rowOff>69088</xdr:rowOff>
    </xdr:to>
    <xdr:sp macro="" textlink="">
      <xdr:nvSpPr>
        <xdr:cNvPr id="548" name="楕円 547">
          <a:extLst>
            <a:ext uri="{FF2B5EF4-FFF2-40B4-BE49-F238E27FC236}">
              <a16:creationId xmlns:a16="http://schemas.microsoft.com/office/drawing/2014/main" id="{5E3A1045-AE9D-4402-80C5-318C6F4B7838}"/>
            </a:ext>
          </a:extLst>
        </xdr:cNvPr>
        <xdr:cNvSpPr/>
      </xdr:nvSpPr>
      <xdr:spPr>
        <a:xfrm>
          <a:off x="13652500" y="1059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112014</xdr:rowOff>
    </xdr:from>
    <xdr:to>
      <xdr:col>76</xdr:col>
      <xdr:colOff>114300</xdr:colOff>
      <xdr:row>62</xdr:row>
      <xdr:rowOff>18288</xdr:rowOff>
    </xdr:to>
    <xdr:cxnSp macro="">
      <xdr:nvCxnSpPr>
        <xdr:cNvPr id="549" name="直線コネクタ 548">
          <a:extLst>
            <a:ext uri="{FF2B5EF4-FFF2-40B4-BE49-F238E27FC236}">
              <a16:creationId xmlns:a16="http://schemas.microsoft.com/office/drawing/2014/main" id="{D05F296E-410E-4C8C-94C9-DEF53484C09C}"/>
            </a:ext>
          </a:extLst>
        </xdr:cNvPr>
        <xdr:cNvCxnSpPr/>
      </xdr:nvCxnSpPr>
      <xdr:spPr>
        <a:xfrm flipV="1">
          <a:off x="13703300" y="1057046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72644</xdr:rowOff>
    </xdr:from>
    <xdr:to>
      <xdr:col>67</xdr:col>
      <xdr:colOff>101600</xdr:colOff>
      <xdr:row>62</xdr:row>
      <xdr:rowOff>2794</xdr:rowOff>
    </xdr:to>
    <xdr:sp macro="" textlink="">
      <xdr:nvSpPr>
        <xdr:cNvPr id="550" name="楕円 549">
          <a:extLst>
            <a:ext uri="{FF2B5EF4-FFF2-40B4-BE49-F238E27FC236}">
              <a16:creationId xmlns:a16="http://schemas.microsoft.com/office/drawing/2014/main" id="{36FA4258-02A1-4B98-A2F3-C28EAA5E5045}"/>
            </a:ext>
          </a:extLst>
        </xdr:cNvPr>
        <xdr:cNvSpPr/>
      </xdr:nvSpPr>
      <xdr:spPr>
        <a:xfrm>
          <a:off x="12763500" y="1053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123444</xdr:rowOff>
    </xdr:from>
    <xdr:to>
      <xdr:col>71</xdr:col>
      <xdr:colOff>177800</xdr:colOff>
      <xdr:row>62</xdr:row>
      <xdr:rowOff>18288</xdr:rowOff>
    </xdr:to>
    <xdr:cxnSp macro="">
      <xdr:nvCxnSpPr>
        <xdr:cNvPr id="551" name="直線コネクタ 550">
          <a:extLst>
            <a:ext uri="{FF2B5EF4-FFF2-40B4-BE49-F238E27FC236}">
              <a16:creationId xmlns:a16="http://schemas.microsoft.com/office/drawing/2014/main" id="{93E03388-6093-4AE3-B15C-AA763BB3E6F4}"/>
            </a:ext>
          </a:extLst>
        </xdr:cNvPr>
        <xdr:cNvCxnSpPr/>
      </xdr:nvCxnSpPr>
      <xdr:spPr>
        <a:xfrm>
          <a:off x="12814300" y="10581894"/>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103903</xdr:rowOff>
    </xdr:from>
    <xdr:ext cx="405111" cy="259045"/>
    <xdr:sp macro="" textlink="">
      <xdr:nvSpPr>
        <xdr:cNvPr id="552" name="n_1aveValue【保健センター・保健所】&#10;有形固定資産減価償却率">
          <a:extLst>
            <a:ext uri="{FF2B5EF4-FFF2-40B4-BE49-F238E27FC236}">
              <a16:creationId xmlns:a16="http://schemas.microsoft.com/office/drawing/2014/main" id="{CFF8A3A3-32C6-42DA-AAC3-0C66ECC9B05E}"/>
            </a:ext>
          </a:extLst>
        </xdr:cNvPr>
        <xdr:cNvSpPr txBox="1"/>
      </xdr:nvSpPr>
      <xdr:spPr>
        <a:xfrm>
          <a:off x="15266044" y="970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39895</xdr:rowOff>
    </xdr:from>
    <xdr:ext cx="405111" cy="259045"/>
    <xdr:sp macro="" textlink="">
      <xdr:nvSpPr>
        <xdr:cNvPr id="553" name="n_2aveValue【保健センター・保健所】&#10;有形固定資産減価償却率">
          <a:extLst>
            <a:ext uri="{FF2B5EF4-FFF2-40B4-BE49-F238E27FC236}">
              <a16:creationId xmlns:a16="http://schemas.microsoft.com/office/drawing/2014/main" id="{0C94EE65-CCF4-4A72-A37B-D49AA053EE5C}"/>
            </a:ext>
          </a:extLst>
        </xdr:cNvPr>
        <xdr:cNvSpPr txBox="1"/>
      </xdr:nvSpPr>
      <xdr:spPr>
        <a:xfrm>
          <a:off x="14389744" y="964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167911</xdr:rowOff>
    </xdr:from>
    <xdr:ext cx="405111" cy="259045"/>
    <xdr:sp macro="" textlink="">
      <xdr:nvSpPr>
        <xdr:cNvPr id="554" name="n_3aveValue【保健センター・保健所】&#10;有形固定資産減価償却率">
          <a:extLst>
            <a:ext uri="{FF2B5EF4-FFF2-40B4-BE49-F238E27FC236}">
              <a16:creationId xmlns:a16="http://schemas.microsoft.com/office/drawing/2014/main" id="{E5730B42-2650-465F-B373-2DA1BD939B3B}"/>
            </a:ext>
          </a:extLst>
        </xdr:cNvPr>
        <xdr:cNvSpPr txBox="1"/>
      </xdr:nvSpPr>
      <xdr:spPr>
        <a:xfrm>
          <a:off x="13500744" y="959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23893</xdr:rowOff>
    </xdr:from>
    <xdr:ext cx="405111" cy="259045"/>
    <xdr:sp macro="" textlink="">
      <xdr:nvSpPr>
        <xdr:cNvPr id="555" name="n_4aveValue【保健センター・保健所】&#10;有形固定資産減価償却率">
          <a:extLst>
            <a:ext uri="{FF2B5EF4-FFF2-40B4-BE49-F238E27FC236}">
              <a16:creationId xmlns:a16="http://schemas.microsoft.com/office/drawing/2014/main" id="{51302671-23AC-406A-A711-6A2E0FA2E75F}"/>
            </a:ext>
          </a:extLst>
        </xdr:cNvPr>
        <xdr:cNvSpPr txBox="1"/>
      </xdr:nvSpPr>
      <xdr:spPr>
        <a:xfrm>
          <a:off x="12611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16781</xdr:rowOff>
    </xdr:from>
    <xdr:ext cx="405111" cy="259045"/>
    <xdr:sp macro="" textlink="">
      <xdr:nvSpPr>
        <xdr:cNvPr id="556" name="n_1mainValue【保健センター・保健所】&#10;有形固定資産減価償却率">
          <a:extLst>
            <a:ext uri="{FF2B5EF4-FFF2-40B4-BE49-F238E27FC236}">
              <a16:creationId xmlns:a16="http://schemas.microsoft.com/office/drawing/2014/main" id="{327C53A7-AE3F-41EC-A544-667D9C8EA99B}"/>
            </a:ext>
          </a:extLst>
        </xdr:cNvPr>
        <xdr:cNvSpPr txBox="1"/>
      </xdr:nvSpPr>
      <xdr:spPr>
        <a:xfrm>
          <a:off x="15266044" y="1064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153941</xdr:rowOff>
    </xdr:from>
    <xdr:ext cx="405111" cy="259045"/>
    <xdr:sp macro="" textlink="">
      <xdr:nvSpPr>
        <xdr:cNvPr id="557" name="n_2mainValue【保健センター・保健所】&#10;有形固定資産減価償却率">
          <a:extLst>
            <a:ext uri="{FF2B5EF4-FFF2-40B4-BE49-F238E27FC236}">
              <a16:creationId xmlns:a16="http://schemas.microsoft.com/office/drawing/2014/main" id="{126ECE7C-DD67-42B1-9A31-C540E6B118A2}"/>
            </a:ext>
          </a:extLst>
        </xdr:cNvPr>
        <xdr:cNvSpPr txBox="1"/>
      </xdr:nvSpPr>
      <xdr:spPr>
        <a:xfrm>
          <a:off x="14389744" y="1061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60215</xdr:rowOff>
    </xdr:from>
    <xdr:ext cx="405111" cy="259045"/>
    <xdr:sp macro="" textlink="">
      <xdr:nvSpPr>
        <xdr:cNvPr id="558" name="n_3mainValue【保健センター・保健所】&#10;有形固定資産減価償却率">
          <a:extLst>
            <a:ext uri="{FF2B5EF4-FFF2-40B4-BE49-F238E27FC236}">
              <a16:creationId xmlns:a16="http://schemas.microsoft.com/office/drawing/2014/main" id="{C931C394-DDB0-4A70-9CA1-BCED82B07CD3}"/>
            </a:ext>
          </a:extLst>
        </xdr:cNvPr>
        <xdr:cNvSpPr txBox="1"/>
      </xdr:nvSpPr>
      <xdr:spPr>
        <a:xfrm>
          <a:off x="13500744" y="1069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165371</xdr:rowOff>
    </xdr:from>
    <xdr:ext cx="405111" cy="259045"/>
    <xdr:sp macro="" textlink="">
      <xdr:nvSpPr>
        <xdr:cNvPr id="559" name="n_4mainValue【保健センター・保健所】&#10;有形固定資産減価償却率">
          <a:extLst>
            <a:ext uri="{FF2B5EF4-FFF2-40B4-BE49-F238E27FC236}">
              <a16:creationId xmlns:a16="http://schemas.microsoft.com/office/drawing/2014/main" id="{AADDEF88-12D9-4172-B1C7-ADDBE9B51DD8}"/>
            </a:ext>
          </a:extLst>
        </xdr:cNvPr>
        <xdr:cNvSpPr txBox="1"/>
      </xdr:nvSpPr>
      <xdr:spPr>
        <a:xfrm>
          <a:off x="12611744" y="1062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DC3794AB-89B5-43E0-AF45-0861A2CB0B0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5212A985-7CEA-493B-9609-46BD9F424BD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57DD7038-9D00-479E-BFBE-1C3AED17261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5AD57E02-E6E6-43C9-BB26-45D00451CE4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AEB3F3FF-4691-45E5-9071-F6D2C9669D5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2556FEAA-ED6C-47C8-9818-209B22C27C5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AF82649F-8DC6-4E43-90B0-4EF014EE385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5B0054EC-ADC5-401B-8188-0AF00845766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A05143E4-6CCD-4992-A831-A2615C81D89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C859F347-0CBD-4DA2-8CEC-92B13ACC334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0" name="直線コネクタ 569">
          <a:extLst>
            <a:ext uri="{FF2B5EF4-FFF2-40B4-BE49-F238E27FC236}">
              <a16:creationId xmlns:a16="http://schemas.microsoft.com/office/drawing/2014/main" id="{B02F997E-435D-425E-B23B-1448E068E198}"/>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1" name="テキスト ボックス 570">
          <a:extLst>
            <a:ext uri="{FF2B5EF4-FFF2-40B4-BE49-F238E27FC236}">
              <a16:creationId xmlns:a16="http://schemas.microsoft.com/office/drawing/2014/main" id="{4CFE25EA-A979-46B5-AE5D-772DF6AE063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2" name="直線コネクタ 571">
          <a:extLst>
            <a:ext uri="{FF2B5EF4-FFF2-40B4-BE49-F238E27FC236}">
              <a16:creationId xmlns:a16="http://schemas.microsoft.com/office/drawing/2014/main" id="{278E8704-5C53-4DE7-AC12-63BF0E472EC3}"/>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3" name="テキスト ボックス 572">
          <a:extLst>
            <a:ext uri="{FF2B5EF4-FFF2-40B4-BE49-F238E27FC236}">
              <a16:creationId xmlns:a16="http://schemas.microsoft.com/office/drawing/2014/main" id="{E8B4432C-8840-4563-BE06-1AF7E2ABB319}"/>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4" name="直線コネクタ 573">
          <a:extLst>
            <a:ext uri="{FF2B5EF4-FFF2-40B4-BE49-F238E27FC236}">
              <a16:creationId xmlns:a16="http://schemas.microsoft.com/office/drawing/2014/main" id="{501FDA0D-4C15-440B-8D2C-ACE64CC55FBA}"/>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5" name="テキスト ボックス 574">
          <a:extLst>
            <a:ext uri="{FF2B5EF4-FFF2-40B4-BE49-F238E27FC236}">
              <a16:creationId xmlns:a16="http://schemas.microsoft.com/office/drawing/2014/main" id="{AACB86BB-FE3F-41BC-BBF4-DD9DA91AF03A}"/>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6" name="直線コネクタ 575">
          <a:extLst>
            <a:ext uri="{FF2B5EF4-FFF2-40B4-BE49-F238E27FC236}">
              <a16:creationId xmlns:a16="http://schemas.microsoft.com/office/drawing/2014/main" id="{C19FED07-F742-4AD8-8CA5-A8E6B46F773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7" name="テキスト ボックス 576">
          <a:extLst>
            <a:ext uri="{FF2B5EF4-FFF2-40B4-BE49-F238E27FC236}">
              <a16:creationId xmlns:a16="http://schemas.microsoft.com/office/drawing/2014/main" id="{F4BC104B-869D-4932-AC77-1B47FCB274A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8" name="直線コネクタ 577">
          <a:extLst>
            <a:ext uri="{FF2B5EF4-FFF2-40B4-BE49-F238E27FC236}">
              <a16:creationId xmlns:a16="http://schemas.microsoft.com/office/drawing/2014/main" id="{850BE360-6943-4BE6-BBCB-5D16035D3FA6}"/>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9" name="テキスト ボックス 578">
          <a:extLst>
            <a:ext uri="{FF2B5EF4-FFF2-40B4-BE49-F238E27FC236}">
              <a16:creationId xmlns:a16="http://schemas.microsoft.com/office/drawing/2014/main" id="{36323344-A18E-4B9A-A860-BC45BA2BB57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0" name="直線コネクタ 579">
          <a:extLst>
            <a:ext uri="{FF2B5EF4-FFF2-40B4-BE49-F238E27FC236}">
              <a16:creationId xmlns:a16="http://schemas.microsoft.com/office/drawing/2014/main" id="{53D6895D-BD57-4546-B9AC-97770AADF7A4}"/>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1" name="テキスト ボックス 580">
          <a:extLst>
            <a:ext uri="{FF2B5EF4-FFF2-40B4-BE49-F238E27FC236}">
              <a16:creationId xmlns:a16="http://schemas.microsoft.com/office/drawing/2014/main" id="{B5196EA0-7EB6-4CE2-A206-818F24EDD88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3654229A-83A1-4424-A4CB-F69F5248ADF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id="{52D51D20-2F21-40D9-92B0-8BEA36649D4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保健センター・保健所】&#10;一人当たり面積グラフ枠">
          <a:extLst>
            <a:ext uri="{FF2B5EF4-FFF2-40B4-BE49-F238E27FC236}">
              <a16:creationId xmlns:a16="http://schemas.microsoft.com/office/drawing/2014/main" id="{009DEFC9-E692-4A83-839C-2AE65CF21D1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xdr:rowOff>
    </xdr:from>
    <xdr:to>
      <xdr:col>116</xdr:col>
      <xdr:colOff>62864</xdr:colOff>
      <xdr:row>64</xdr:row>
      <xdr:rowOff>62049</xdr:rowOff>
    </xdr:to>
    <xdr:cxnSp macro="">
      <xdr:nvCxnSpPr>
        <xdr:cNvPr id="585" name="直線コネクタ 584">
          <a:extLst>
            <a:ext uri="{FF2B5EF4-FFF2-40B4-BE49-F238E27FC236}">
              <a16:creationId xmlns:a16="http://schemas.microsoft.com/office/drawing/2014/main" id="{F4564277-58D2-4346-841B-58BD3D88FE19}"/>
            </a:ext>
          </a:extLst>
        </xdr:cNvPr>
        <xdr:cNvCxnSpPr/>
      </xdr:nvCxnSpPr>
      <xdr:spPr>
        <a:xfrm flipV="1">
          <a:off x="22160864" y="9446078"/>
          <a:ext cx="0" cy="1588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65876</xdr:rowOff>
    </xdr:from>
    <xdr:ext cx="469744" cy="259045"/>
    <xdr:sp macro="" textlink="">
      <xdr:nvSpPr>
        <xdr:cNvPr id="586" name="【保健センター・保健所】&#10;一人当たり面積最小値テキスト">
          <a:extLst>
            <a:ext uri="{FF2B5EF4-FFF2-40B4-BE49-F238E27FC236}">
              <a16:creationId xmlns:a16="http://schemas.microsoft.com/office/drawing/2014/main" id="{296EB829-63DF-42AC-9402-7453C7029714}"/>
            </a:ext>
          </a:extLst>
        </xdr:cNvPr>
        <xdr:cNvSpPr txBox="1"/>
      </xdr:nvSpPr>
      <xdr:spPr>
        <a:xfrm>
          <a:off x="22199600" y="1103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62049</xdr:rowOff>
    </xdr:from>
    <xdr:to>
      <xdr:col>116</xdr:col>
      <xdr:colOff>152400</xdr:colOff>
      <xdr:row>64</xdr:row>
      <xdr:rowOff>62049</xdr:rowOff>
    </xdr:to>
    <xdr:cxnSp macro="">
      <xdr:nvCxnSpPr>
        <xdr:cNvPr id="587" name="直線コネクタ 586">
          <a:extLst>
            <a:ext uri="{FF2B5EF4-FFF2-40B4-BE49-F238E27FC236}">
              <a16:creationId xmlns:a16="http://schemas.microsoft.com/office/drawing/2014/main" id="{88681CD9-2D1D-428B-8EC1-51DF8FC15B02}"/>
            </a:ext>
          </a:extLst>
        </xdr:cNvPr>
        <xdr:cNvCxnSpPr/>
      </xdr:nvCxnSpPr>
      <xdr:spPr>
        <a:xfrm>
          <a:off x="22072600" y="1103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134455</xdr:rowOff>
    </xdr:from>
    <xdr:ext cx="469744" cy="259045"/>
    <xdr:sp macro="" textlink="">
      <xdr:nvSpPr>
        <xdr:cNvPr id="588" name="【保健センター・保健所】&#10;一人当たり面積最大値テキスト">
          <a:extLst>
            <a:ext uri="{FF2B5EF4-FFF2-40B4-BE49-F238E27FC236}">
              <a16:creationId xmlns:a16="http://schemas.microsoft.com/office/drawing/2014/main" id="{7160BD01-3BEF-4352-AA6C-EEA7CC787B6F}"/>
            </a:ext>
          </a:extLst>
        </xdr:cNvPr>
        <xdr:cNvSpPr txBox="1"/>
      </xdr:nvSpPr>
      <xdr:spPr>
        <a:xfrm>
          <a:off x="22199600" y="922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xdr:rowOff>
    </xdr:from>
    <xdr:to>
      <xdr:col>116</xdr:col>
      <xdr:colOff>152400</xdr:colOff>
      <xdr:row>55</xdr:row>
      <xdr:rowOff>16328</xdr:rowOff>
    </xdr:to>
    <xdr:cxnSp macro="">
      <xdr:nvCxnSpPr>
        <xdr:cNvPr id="589" name="直線コネクタ 588">
          <a:extLst>
            <a:ext uri="{FF2B5EF4-FFF2-40B4-BE49-F238E27FC236}">
              <a16:creationId xmlns:a16="http://schemas.microsoft.com/office/drawing/2014/main" id="{C6413921-B4A8-496B-A342-2241F3AF48F4}"/>
            </a:ext>
          </a:extLst>
        </xdr:cNvPr>
        <xdr:cNvCxnSpPr/>
      </xdr:nvCxnSpPr>
      <xdr:spPr>
        <a:xfrm>
          <a:off x="22072600" y="944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158223</xdr:rowOff>
    </xdr:from>
    <xdr:ext cx="469744" cy="259045"/>
    <xdr:sp macro="" textlink="">
      <xdr:nvSpPr>
        <xdr:cNvPr id="590" name="【保健センター・保健所】&#10;一人当たり面積平均値テキスト">
          <a:extLst>
            <a:ext uri="{FF2B5EF4-FFF2-40B4-BE49-F238E27FC236}">
              <a16:creationId xmlns:a16="http://schemas.microsoft.com/office/drawing/2014/main" id="{437B9B8C-CC91-4025-B815-CEB94D1976A1}"/>
            </a:ext>
          </a:extLst>
        </xdr:cNvPr>
        <xdr:cNvSpPr txBox="1"/>
      </xdr:nvSpPr>
      <xdr:spPr>
        <a:xfrm>
          <a:off x="22199600" y="106166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135346</xdr:rowOff>
    </xdr:from>
    <xdr:to>
      <xdr:col>116</xdr:col>
      <xdr:colOff>114300</xdr:colOff>
      <xdr:row>63</xdr:row>
      <xdr:rowOff>65496</xdr:rowOff>
    </xdr:to>
    <xdr:sp macro="" textlink="">
      <xdr:nvSpPr>
        <xdr:cNvPr id="591" name="フローチャート: 判断 590">
          <a:extLst>
            <a:ext uri="{FF2B5EF4-FFF2-40B4-BE49-F238E27FC236}">
              <a16:creationId xmlns:a16="http://schemas.microsoft.com/office/drawing/2014/main" id="{397F4F2B-4580-4518-9423-5D0A93F377C1}"/>
            </a:ext>
          </a:extLst>
        </xdr:cNvPr>
        <xdr:cNvSpPr/>
      </xdr:nvSpPr>
      <xdr:spPr>
        <a:xfrm>
          <a:off x="22110700" y="1076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22678</xdr:rowOff>
    </xdr:from>
    <xdr:to>
      <xdr:col>112</xdr:col>
      <xdr:colOff>38100</xdr:colOff>
      <xdr:row>63</xdr:row>
      <xdr:rowOff>124278</xdr:rowOff>
    </xdr:to>
    <xdr:sp macro="" textlink="">
      <xdr:nvSpPr>
        <xdr:cNvPr id="592" name="フローチャート: 判断 591">
          <a:extLst>
            <a:ext uri="{FF2B5EF4-FFF2-40B4-BE49-F238E27FC236}">
              <a16:creationId xmlns:a16="http://schemas.microsoft.com/office/drawing/2014/main" id="{42819875-AE3D-40D7-B814-423B49458A92}"/>
            </a:ext>
          </a:extLst>
        </xdr:cNvPr>
        <xdr:cNvSpPr/>
      </xdr:nvSpPr>
      <xdr:spPr>
        <a:xfrm>
          <a:off x="21272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11249</xdr:rowOff>
    </xdr:from>
    <xdr:to>
      <xdr:col>107</xdr:col>
      <xdr:colOff>101600</xdr:colOff>
      <xdr:row>63</xdr:row>
      <xdr:rowOff>112849</xdr:rowOff>
    </xdr:to>
    <xdr:sp macro="" textlink="">
      <xdr:nvSpPr>
        <xdr:cNvPr id="593" name="フローチャート: 判断 592">
          <a:extLst>
            <a:ext uri="{FF2B5EF4-FFF2-40B4-BE49-F238E27FC236}">
              <a16:creationId xmlns:a16="http://schemas.microsoft.com/office/drawing/2014/main" id="{C2893C4D-89E5-4241-8209-87952424C762}"/>
            </a:ext>
          </a:extLst>
        </xdr:cNvPr>
        <xdr:cNvSpPr/>
      </xdr:nvSpPr>
      <xdr:spPr>
        <a:xfrm>
          <a:off x="20383500" y="1081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594" name="フローチャート: 判断 593">
          <a:extLst>
            <a:ext uri="{FF2B5EF4-FFF2-40B4-BE49-F238E27FC236}">
              <a16:creationId xmlns:a16="http://schemas.microsoft.com/office/drawing/2014/main" id="{77834BA2-496E-49F0-9DAE-6BE9F847EA41}"/>
            </a:ext>
          </a:extLst>
        </xdr:cNvPr>
        <xdr:cNvSpPr/>
      </xdr:nvSpPr>
      <xdr:spPr>
        <a:xfrm>
          <a:off x="19494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74930</xdr:rowOff>
    </xdr:from>
    <xdr:to>
      <xdr:col>98</xdr:col>
      <xdr:colOff>38100</xdr:colOff>
      <xdr:row>64</xdr:row>
      <xdr:rowOff>5080</xdr:rowOff>
    </xdr:to>
    <xdr:sp macro="" textlink="">
      <xdr:nvSpPr>
        <xdr:cNvPr id="595" name="フローチャート: 判断 594">
          <a:extLst>
            <a:ext uri="{FF2B5EF4-FFF2-40B4-BE49-F238E27FC236}">
              <a16:creationId xmlns:a16="http://schemas.microsoft.com/office/drawing/2014/main" id="{719552B0-13B5-4A9D-94ED-B7EA88E91C2C}"/>
            </a:ext>
          </a:extLst>
        </xdr:cNvPr>
        <xdr:cNvSpPr/>
      </xdr:nvSpPr>
      <xdr:spPr>
        <a:xfrm>
          <a:off x="18605500" y="1087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3E0F0FAE-A726-4AA4-8D44-71AEED30FD3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35223AC6-D7BF-4E43-B4E8-B14967D44BD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DE0AAAA-E018-4601-A585-CBF60BF464A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BD56C38-1F4B-4504-A6A7-08C09CCD531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A205F9B-EC43-465C-AF2D-25F45126408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63500</xdr:rowOff>
    </xdr:from>
    <xdr:to>
      <xdr:col>116</xdr:col>
      <xdr:colOff>114300</xdr:colOff>
      <xdr:row>63</xdr:row>
      <xdr:rowOff>165100</xdr:rowOff>
    </xdr:to>
    <xdr:sp macro="" textlink="">
      <xdr:nvSpPr>
        <xdr:cNvPr id="601" name="楕円 600">
          <a:extLst>
            <a:ext uri="{FF2B5EF4-FFF2-40B4-BE49-F238E27FC236}">
              <a16:creationId xmlns:a16="http://schemas.microsoft.com/office/drawing/2014/main" id="{800E93CE-71D2-4333-A06F-ABD39906D679}"/>
            </a:ext>
          </a:extLst>
        </xdr:cNvPr>
        <xdr:cNvSpPr/>
      </xdr:nvSpPr>
      <xdr:spPr>
        <a:xfrm>
          <a:off x="221107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149877</xdr:rowOff>
    </xdr:from>
    <xdr:ext cx="469744" cy="259045"/>
    <xdr:sp macro="" textlink="">
      <xdr:nvSpPr>
        <xdr:cNvPr id="602" name="【保健センター・保健所】&#10;一人当たり面積該当値テキスト">
          <a:extLst>
            <a:ext uri="{FF2B5EF4-FFF2-40B4-BE49-F238E27FC236}">
              <a16:creationId xmlns:a16="http://schemas.microsoft.com/office/drawing/2014/main" id="{178772AC-07C8-492D-8448-2DF4112C2DE3}"/>
            </a:ext>
          </a:extLst>
        </xdr:cNvPr>
        <xdr:cNvSpPr txBox="1"/>
      </xdr:nvSpPr>
      <xdr:spPr>
        <a:xfrm>
          <a:off x="22199600" y="1077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66766</xdr:rowOff>
    </xdr:from>
    <xdr:to>
      <xdr:col>112</xdr:col>
      <xdr:colOff>38100</xdr:colOff>
      <xdr:row>63</xdr:row>
      <xdr:rowOff>168366</xdr:rowOff>
    </xdr:to>
    <xdr:sp macro="" textlink="">
      <xdr:nvSpPr>
        <xdr:cNvPr id="603" name="楕円 602">
          <a:extLst>
            <a:ext uri="{FF2B5EF4-FFF2-40B4-BE49-F238E27FC236}">
              <a16:creationId xmlns:a16="http://schemas.microsoft.com/office/drawing/2014/main" id="{00FCDC99-1F48-42F9-88B1-72BCD9D85C84}"/>
            </a:ext>
          </a:extLst>
        </xdr:cNvPr>
        <xdr:cNvSpPr/>
      </xdr:nvSpPr>
      <xdr:spPr>
        <a:xfrm>
          <a:off x="21272500" y="1086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114300</xdr:rowOff>
    </xdr:from>
    <xdr:to>
      <xdr:col>116</xdr:col>
      <xdr:colOff>63500</xdr:colOff>
      <xdr:row>63</xdr:row>
      <xdr:rowOff>117566</xdr:rowOff>
    </xdr:to>
    <xdr:cxnSp macro="">
      <xdr:nvCxnSpPr>
        <xdr:cNvPr id="604" name="直線コネクタ 603">
          <a:extLst>
            <a:ext uri="{FF2B5EF4-FFF2-40B4-BE49-F238E27FC236}">
              <a16:creationId xmlns:a16="http://schemas.microsoft.com/office/drawing/2014/main" id="{139C273D-9611-4176-A4D3-B1388AF241B2}"/>
            </a:ext>
          </a:extLst>
        </xdr:cNvPr>
        <xdr:cNvCxnSpPr/>
      </xdr:nvCxnSpPr>
      <xdr:spPr>
        <a:xfrm flipV="1">
          <a:off x="21323300" y="1091565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70031</xdr:rowOff>
    </xdr:from>
    <xdr:to>
      <xdr:col>107</xdr:col>
      <xdr:colOff>101600</xdr:colOff>
      <xdr:row>64</xdr:row>
      <xdr:rowOff>181</xdr:rowOff>
    </xdr:to>
    <xdr:sp macro="" textlink="">
      <xdr:nvSpPr>
        <xdr:cNvPr id="605" name="楕円 604">
          <a:extLst>
            <a:ext uri="{FF2B5EF4-FFF2-40B4-BE49-F238E27FC236}">
              <a16:creationId xmlns:a16="http://schemas.microsoft.com/office/drawing/2014/main" id="{EF98D8BD-6B4F-47CD-95D4-4CADB959471B}"/>
            </a:ext>
          </a:extLst>
        </xdr:cNvPr>
        <xdr:cNvSpPr/>
      </xdr:nvSpPr>
      <xdr:spPr>
        <a:xfrm>
          <a:off x="20383500" y="1087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117566</xdr:rowOff>
    </xdr:from>
    <xdr:to>
      <xdr:col>111</xdr:col>
      <xdr:colOff>177800</xdr:colOff>
      <xdr:row>63</xdr:row>
      <xdr:rowOff>120831</xdr:rowOff>
    </xdr:to>
    <xdr:cxnSp macro="">
      <xdr:nvCxnSpPr>
        <xdr:cNvPr id="606" name="直線コネクタ 605">
          <a:extLst>
            <a:ext uri="{FF2B5EF4-FFF2-40B4-BE49-F238E27FC236}">
              <a16:creationId xmlns:a16="http://schemas.microsoft.com/office/drawing/2014/main" id="{05B5FB87-86E9-4BC8-8E16-5779C33FBF53}"/>
            </a:ext>
          </a:extLst>
        </xdr:cNvPr>
        <xdr:cNvCxnSpPr/>
      </xdr:nvCxnSpPr>
      <xdr:spPr>
        <a:xfrm flipV="1">
          <a:off x="20434300" y="1091891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73297</xdr:rowOff>
    </xdr:from>
    <xdr:to>
      <xdr:col>102</xdr:col>
      <xdr:colOff>165100</xdr:colOff>
      <xdr:row>64</xdr:row>
      <xdr:rowOff>3447</xdr:rowOff>
    </xdr:to>
    <xdr:sp macro="" textlink="">
      <xdr:nvSpPr>
        <xdr:cNvPr id="607" name="楕円 606">
          <a:extLst>
            <a:ext uri="{FF2B5EF4-FFF2-40B4-BE49-F238E27FC236}">
              <a16:creationId xmlns:a16="http://schemas.microsoft.com/office/drawing/2014/main" id="{45902717-0956-4C32-8BEE-CE6F4DB196B0}"/>
            </a:ext>
          </a:extLst>
        </xdr:cNvPr>
        <xdr:cNvSpPr/>
      </xdr:nvSpPr>
      <xdr:spPr>
        <a:xfrm>
          <a:off x="19494500" y="108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120831</xdr:rowOff>
    </xdr:from>
    <xdr:to>
      <xdr:col>107</xdr:col>
      <xdr:colOff>50800</xdr:colOff>
      <xdr:row>63</xdr:row>
      <xdr:rowOff>124097</xdr:rowOff>
    </xdr:to>
    <xdr:cxnSp macro="">
      <xdr:nvCxnSpPr>
        <xdr:cNvPr id="608" name="直線コネクタ 607">
          <a:extLst>
            <a:ext uri="{FF2B5EF4-FFF2-40B4-BE49-F238E27FC236}">
              <a16:creationId xmlns:a16="http://schemas.microsoft.com/office/drawing/2014/main" id="{B190E8E3-7E83-46BB-802F-6CB336C2A2D8}"/>
            </a:ext>
          </a:extLst>
        </xdr:cNvPr>
        <xdr:cNvCxnSpPr/>
      </xdr:nvCxnSpPr>
      <xdr:spPr>
        <a:xfrm flipV="1">
          <a:off x="19545300" y="1092218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32476</xdr:rowOff>
    </xdr:from>
    <xdr:to>
      <xdr:col>98</xdr:col>
      <xdr:colOff>38100</xdr:colOff>
      <xdr:row>63</xdr:row>
      <xdr:rowOff>134076</xdr:rowOff>
    </xdr:to>
    <xdr:sp macro="" textlink="">
      <xdr:nvSpPr>
        <xdr:cNvPr id="609" name="楕円 608">
          <a:extLst>
            <a:ext uri="{FF2B5EF4-FFF2-40B4-BE49-F238E27FC236}">
              <a16:creationId xmlns:a16="http://schemas.microsoft.com/office/drawing/2014/main" id="{4114D1DA-87AC-45A6-A95A-21D0E23CEA4B}"/>
            </a:ext>
          </a:extLst>
        </xdr:cNvPr>
        <xdr:cNvSpPr/>
      </xdr:nvSpPr>
      <xdr:spPr>
        <a:xfrm>
          <a:off x="18605500" y="108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83276</xdr:rowOff>
    </xdr:from>
    <xdr:to>
      <xdr:col>102</xdr:col>
      <xdr:colOff>114300</xdr:colOff>
      <xdr:row>63</xdr:row>
      <xdr:rowOff>124097</xdr:rowOff>
    </xdr:to>
    <xdr:cxnSp macro="">
      <xdr:nvCxnSpPr>
        <xdr:cNvPr id="610" name="直線コネクタ 609">
          <a:extLst>
            <a:ext uri="{FF2B5EF4-FFF2-40B4-BE49-F238E27FC236}">
              <a16:creationId xmlns:a16="http://schemas.microsoft.com/office/drawing/2014/main" id="{8304AEE9-5E7A-4A81-A766-0E6BFEACC92C}"/>
            </a:ext>
          </a:extLst>
        </xdr:cNvPr>
        <xdr:cNvCxnSpPr/>
      </xdr:nvCxnSpPr>
      <xdr:spPr>
        <a:xfrm>
          <a:off x="18656300" y="1088462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140805</xdr:rowOff>
    </xdr:from>
    <xdr:ext cx="469744" cy="259045"/>
    <xdr:sp macro="" textlink="">
      <xdr:nvSpPr>
        <xdr:cNvPr id="611" name="n_1aveValue【保健センター・保健所】&#10;一人当たり面積">
          <a:extLst>
            <a:ext uri="{FF2B5EF4-FFF2-40B4-BE49-F238E27FC236}">
              <a16:creationId xmlns:a16="http://schemas.microsoft.com/office/drawing/2014/main" id="{FC2D470D-540A-473A-B80E-631532EB2788}"/>
            </a:ext>
          </a:extLst>
        </xdr:cNvPr>
        <xdr:cNvSpPr txBox="1"/>
      </xdr:nvSpPr>
      <xdr:spPr>
        <a:xfrm>
          <a:off x="210757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129376</xdr:rowOff>
    </xdr:from>
    <xdr:ext cx="469744" cy="259045"/>
    <xdr:sp macro="" textlink="">
      <xdr:nvSpPr>
        <xdr:cNvPr id="612" name="n_2aveValue【保健センター・保健所】&#10;一人当たり面積">
          <a:extLst>
            <a:ext uri="{FF2B5EF4-FFF2-40B4-BE49-F238E27FC236}">
              <a16:creationId xmlns:a16="http://schemas.microsoft.com/office/drawing/2014/main" id="{4C51B479-E23B-4FF2-BF68-D351BA57817A}"/>
            </a:ext>
          </a:extLst>
        </xdr:cNvPr>
        <xdr:cNvSpPr txBox="1"/>
      </xdr:nvSpPr>
      <xdr:spPr>
        <a:xfrm>
          <a:off x="20199427" y="1058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140805</xdr:rowOff>
    </xdr:from>
    <xdr:ext cx="469744" cy="259045"/>
    <xdr:sp macro="" textlink="">
      <xdr:nvSpPr>
        <xdr:cNvPr id="613" name="n_3aveValue【保健センター・保健所】&#10;一人当たり面積">
          <a:extLst>
            <a:ext uri="{FF2B5EF4-FFF2-40B4-BE49-F238E27FC236}">
              <a16:creationId xmlns:a16="http://schemas.microsoft.com/office/drawing/2014/main" id="{F511BC53-AECD-4175-BC75-68D98B739D43}"/>
            </a:ext>
          </a:extLst>
        </xdr:cNvPr>
        <xdr:cNvSpPr txBox="1"/>
      </xdr:nvSpPr>
      <xdr:spPr>
        <a:xfrm>
          <a:off x="193104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167657</xdr:rowOff>
    </xdr:from>
    <xdr:ext cx="469744" cy="259045"/>
    <xdr:sp macro="" textlink="">
      <xdr:nvSpPr>
        <xdr:cNvPr id="614" name="n_4aveValue【保健センター・保健所】&#10;一人当たり面積">
          <a:extLst>
            <a:ext uri="{FF2B5EF4-FFF2-40B4-BE49-F238E27FC236}">
              <a16:creationId xmlns:a16="http://schemas.microsoft.com/office/drawing/2014/main" id="{B3A3A2FC-B279-4927-86A4-52ABAE280704}"/>
            </a:ext>
          </a:extLst>
        </xdr:cNvPr>
        <xdr:cNvSpPr txBox="1"/>
      </xdr:nvSpPr>
      <xdr:spPr>
        <a:xfrm>
          <a:off x="18421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159493</xdr:rowOff>
    </xdr:from>
    <xdr:ext cx="469744" cy="259045"/>
    <xdr:sp macro="" textlink="">
      <xdr:nvSpPr>
        <xdr:cNvPr id="615" name="n_1mainValue【保健センター・保健所】&#10;一人当たり面積">
          <a:extLst>
            <a:ext uri="{FF2B5EF4-FFF2-40B4-BE49-F238E27FC236}">
              <a16:creationId xmlns:a16="http://schemas.microsoft.com/office/drawing/2014/main" id="{B02C642D-40EA-42A2-BA38-596358178CD6}"/>
            </a:ext>
          </a:extLst>
        </xdr:cNvPr>
        <xdr:cNvSpPr txBox="1"/>
      </xdr:nvSpPr>
      <xdr:spPr>
        <a:xfrm>
          <a:off x="21075727" y="1096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162758</xdr:rowOff>
    </xdr:from>
    <xdr:ext cx="469744" cy="259045"/>
    <xdr:sp macro="" textlink="">
      <xdr:nvSpPr>
        <xdr:cNvPr id="616" name="n_2mainValue【保健センター・保健所】&#10;一人当たり面積">
          <a:extLst>
            <a:ext uri="{FF2B5EF4-FFF2-40B4-BE49-F238E27FC236}">
              <a16:creationId xmlns:a16="http://schemas.microsoft.com/office/drawing/2014/main" id="{25CDBBA5-15EE-4455-AB54-604FFC9841B9}"/>
            </a:ext>
          </a:extLst>
        </xdr:cNvPr>
        <xdr:cNvSpPr txBox="1"/>
      </xdr:nvSpPr>
      <xdr:spPr>
        <a:xfrm>
          <a:off x="20199427" y="10964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166024</xdr:rowOff>
    </xdr:from>
    <xdr:ext cx="469744" cy="259045"/>
    <xdr:sp macro="" textlink="">
      <xdr:nvSpPr>
        <xdr:cNvPr id="617" name="n_3mainValue【保健センター・保健所】&#10;一人当たり面積">
          <a:extLst>
            <a:ext uri="{FF2B5EF4-FFF2-40B4-BE49-F238E27FC236}">
              <a16:creationId xmlns:a16="http://schemas.microsoft.com/office/drawing/2014/main" id="{7556D094-EB71-42A0-8085-FA51AE1690ED}"/>
            </a:ext>
          </a:extLst>
        </xdr:cNvPr>
        <xdr:cNvSpPr txBox="1"/>
      </xdr:nvSpPr>
      <xdr:spPr>
        <a:xfrm>
          <a:off x="19310427" y="1096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150603</xdr:rowOff>
    </xdr:from>
    <xdr:ext cx="469744" cy="259045"/>
    <xdr:sp macro="" textlink="">
      <xdr:nvSpPr>
        <xdr:cNvPr id="618" name="n_4mainValue【保健センター・保健所】&#10;一人当たり面積">
          <a:extLst>
            <a:ext uri="{FF2B5EF4-FFF2-40B4-BE49-F238E27FC236}">
              <a16:creationId xmlns:a16="http://schemas.microsoft.com/office/drawing/2014/main" id="{1B332BF3-FF0F-4D4A-BF61-5B9E3DE91C34}"/>
            </a:ext>
          </a:extLst>
        </xdr:cNvPr>
        <xdr:cNvSpPr txBox="1"/>
      </xdr:nvSpPr>
      <xdr:spPr>
        <a:xfrm>
          <a:off x="18421427" y="1060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EA3270C7-91C4-4092-85F9-E80CB04DFBE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589E05B9-A73E-415E-AD96-D012718EE8F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CB67F04D-C7A7-4F91-963D-F99AAB8567C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3243B8FB-5652-4D44-8702-57F58BEBE4E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2DA4B8FF-5E49-47D7-950F-8A255901E95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249A890A-2778-4756-91A8-16F1E856D57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85349A29-B68F-4414-931D-CCAF64345A0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B81288B1-E4AB-45F3-915C-D7EF53C075A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id="{B5F295C2-8698-4B48-B339-FB557909C82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793E218B-ED5E-4538-BFF9-0684CC17F74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id="{E1FB5E3E-A3B0-4E07-9C1A-265772F35EC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0" name="直線コネクタ 629">
          <a:extLst>
            <a:ext uri="{FF2B5EF4-FFF2-40B4-BE49-F238E27FC236}">
              <a16:creationId xmlns:a16="http://schemas.microsoft.com/office/drawing/2014/main" id="{410148C7-9212-42E0-AF6E-6F696351212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1" name="テキスト ボックス 630">
          <a:extLst>
            <a:ext uri="{FF2B5EF4-FFF2-40B4-BE49-F238E27FC236}">
              <a16:creationId xmlns:a16="http://schemas.microsoft.com/office/drawing/2014/main" id="{B0DAD9F5-E58F-4555-B98F-0D2335AA9A8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2" name="直線コネクタ 631">
          <a:extLst>
            <a:ext uri="{FF2B5EF4-FFF2-40B4-BE49-F238E27FC236}">
              <a16:creationId xmlns:a16="http://schemas.microsoft.com/office/drawing/2014/main" id="{10D7F410-D332-4BF1-A40D-1A0ED272A5B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3" name="テキスト ボックス 632">
          <a:extLst>
            <a:ext uri="{FF2B5EF4-FFF2-40B4-BE49-F238E27FC236}">
              <a16:creationId xmlns:a16="http://schemas.microsoft.com/office/drawing/2014/main" id="{7AB4555F-0C5A-45B3-9C42-029CD7C82F8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4" name="直線コネクタ 633">
          <a:extLst>
            <a:ext uri="{FF2B5EF4-FFF2-40B4-BE49-F238E27FC236}">
              <a16:creationId xmlns:a16="http://schemas.microsoft.com/office/drawing/2014/main" id="{E024F529-1287-4274-83E0-C9FA4A4C375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5" name="テキスト ボックス 634">
          <a:extLst>
            <a:ext uri="{FF2B5EF4-FFF2-40B4-BE49-F238E27FC236}">
              <a16:creationId xmlns:a16="http://schemas.microsoft.com/office/drawing/2014/main" id="{D5CFFEBA-72F1-4B34-AF2C-920977AD316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6" name="直線コネクタ 635">
          <a:extLst>
            <a:ext uri="{FF2B5EF4-FFF2-40B4-BE49-F238E27FC236}">
              <a16:creationId xmlns:a16="http://schemas.microsoft.com/office/drawing/2014/main" id="{D4944F80-8E5B-4C19-905D-F9DF67DC774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7" name="テキスト ボックス 636">
          <a:extLst>
            <a:ext uri="{FF2B5EF4-FFF2-40B4-BE49-F238E27FC236}">
              <a16:creationId xmlns:a16="http://schemas.microsoft.com/office/drawing/2014/main" id="{C9424312-0626-4376-A236-23AEC287906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8" name="直線コネクタ 637">
          <a:extLst>
            <a:ext uri="{FF2B5EF4-FFF2-40B4-BE49-F238E27FC236}">
              <a16:creationId xmlns:a16="http://schemas.microsoft.com/office/drawing/2014/main" id="{68FD2F87-863F-4552-B829-C106F3343FE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9" name="テキスト ボックス 638">
          <a:extLst>
            <a:ext uri="{FF2B5EF4-FFF2-40B4-BE49-F238E27FC236}">
              <a16:creationId xmlns:a16="http://schemas.microsoft.com/office/drawing/2014/main" id="{5FD966D1-87BF-4080-8FBF-F909F4312C5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a:extLst>
            <a:ext uri="{FF2B5EF4-FFF2-40B4-BE49-F238E27FC236}">
              <a16:creationId xmlns:a16="http://schemas.microsoft.com/office/drawing/2014/main" id="{2C30848F-2000-4199-82BD-A4673CAD48F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1" name="テキスト ボックス 640">
          <a:extLst>
            <a:ext uri="{FF2B5EF4-FFF2-40B4-BE49-F238E27FC236}">
              <a16:creationId xmlns:a16="http://schemas.microsoft.com/office/drawing/2014/main" id="{826FD8BF-C0C1-4FE7-9394-78CB8B50336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2" name="【消防施設】&#10;有形固定資産減価償却率グラフ枠">
          <a:extLst>
            <a:ext uri="{FF2B5EF4-FFF2-40B4-BE49-F238E27FC236}">
              <a16:creationId xmlns:a16="http://schemas.microsoft.com/office/drawing/2014/main" id="{568FEB7A-35B1-42F6-931A-EB8F6676096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89536</xdr:rowOff>
    </xdr:to>
    <xdr:cxnSp macro="">
      <xdr:nvCxnSpPr>
        <xdr:cNvPr id="643" name="直線コネクタ 642">
          <a:extLst>
            <a:ext uri="{FF2B5EF4-FFF2-40B4-BE49-F238E27FC236}">
              <a16:creationId xmlns:a16="http://schemas.microsoft.com/office/drawing/2014/main" id="{8CD1FD2F-7F42-4FA7-9944-382BCD18B292}"/>
            </a:ext>
          </a:extLst>
        </xdr:cNvPr>
        <xdr:cNvCxnSpPr/>
      </xdr:nvCxnSpPr>
      <xdr:spPr>
        <a:xfrm flipV="1">
          <a:off x="16318864" y="13296900"/>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644" name="【消防施設】&#10;有形固定資産減価償却率最小値テキスト">
          <a:extLst>
            <a:ext uri="{FF2B5EF4-FFF2-40B4-BE49-F238E27FC236}">
              <a16:creationId xmlns:a16="http://schemas.microsoft.com/office/drawing/2014/main" id="{E0F347F5-A30C-49A0-B5CB-5603CD3775D3}"/>
            </a:ext>
          </a:extLst>
        </xdr:cNvPr>
        <xdr:cNvSpPr txBox="1"/>
      </xdr:nvSpPr>
      <xdr:spPr>
        <a:xfrm>
          <a:off x="16357600"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645" name="直線コネクタ 644">
          <a:extLst>
            <a:ext uri="{FF2B5EF4-FFF2-40B4-BE49-F238E27FC236}">
              <a16:creationId xmlns:a16="http://schemas.microsoft.com/office/drawing/2014/main" id="{5B620AFC-E2BA-4F7B-B129-DD5CF2361352}"/>
            </a:ext>
          </a:extLst>
        </xdr:cNvPr>
        <xdr:cNvCxnSpPr/>
      </xdr:nvCxnSpPr>
      <xdr:spPr>
        <a:xfrm>
          <a:off x="16230600" y="1483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46" name="【消防施設】&#10;有形固定資産減価償却率最大値テキスト">
          <a:extLst>
            <a:ext uri="{FF2B5EF4-FFF2-40B4-BE49-F238E27FC236}">
              <a16:creationId xmlns:a16="http://schemas.microsoft.com/office/drawing/2014/main" id="{E56B0DAF-A08F-467E-B86D-AB8566D506A6}"/>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47" name="直線コネクタ 646">
          <a:extLst>
            <a:ext uri="{FF2B5EF4-FFF2-40B4-BE49-F238E27FC236}">
              <a16:creationId xmlns:a16="http://schemas.microsoft.com/office/drawing/2014/main" id="{D228161C-8732-4524-96E4-F44FD48EC53D}"/>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139082</xdr:rowOff>
    </xdr:from>
    <xdr:ext cx="405111" cy="259045"/>
    <xdr:sp macro="" textlink="">
      <xdr:nvSpPr>
        <xdr:cNvPr id="648" name="【消防施設】&#10;有形固定資産減価償却率平均値テキスト">
          <a:extLst>
            <a:ext uri="{FF2B5EF4-FFF2-40B4-BE49-F238E27FC236}">
              <a16:creationId xmlns:a16="http://schemas.microsoft.com/office/drawing/2014/main" id="{FE1BFEAA-704F-4BF4-ABCE-DC55F3853F78}"/>
            </a:ext>
          </a:extLst>
        </xdr:cNvPr>
        <xdr:cNvSpPr txBox="1"/>
      </xdr:nvSpPr>
      <xdr:spPr>
        <a:xfrm>
          <a:off x="16357600" y="14026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649" name="フローチャート: 判断 648">
          <a:extLst>
            <a:ext uri="{FF2B5EF4-FFF2-40B4-BE49-F238E27FC236}">
              <a16:creationId xmlns:a16="http://schemas.microsoft.com/office/drawing/2014/main" id="{715EB35C-2A0A-4C99-80D4-31E6F7E07B4B}"/>
            </a:ext>
          </a:extLst>
        </xdr:cNvPr>
        <xdr:cNvSpPr/>
      </xdr:nvSpPr>
      <xdr:spPr>
        <a:xfrm>
          <a:off x="162687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107314</xdr:rowOff>
    </xdr:from>
    <xdr:to>
      <xdr:col>81</xdr:col>
      <xdr:colOff>101600</xdr:colOff>
      <xdr:row>82</xdr:row>
      <xdr:rowOff>37464</xdr:rowOff>
    </xdr:to>
    <xdr:sp macro="" textlink="">
      <xdr:nvSpPr>
        <xdr:cNvPr id="650" name="フローチャート: 判断 649">
          <a:extLst>
            <a:ext uri="{FF2B5EF4-FFF2-40B4-BE49-F238E27FC236}">
              <a16:creationId xmlns:a16="http://schemas.microsoft.com/office/drawing/2014/main" id="{460D2D99-0085-4928-A6B8-D01E22F4D59D}"/>
            </a:ext>
          </a:extLst>
        </xdr:cNvPr>
        <xdr:cNvSpPr/>
      </xdr:nvSpPr>
      <xdr:spPr>
        <a:xfrm>
          <a:off x="15430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651" name="フローチャート: 判断 650">
          <a:extLst>
            <a:ext uri="{FF2B5EF4-FFF2-40B4-BE49-F238E27FC236}">
              <a16:creationId xmlns:a16="http://schemas.microsoft.com/office/drawing/2014/main" id="{A15E4203-E373-4577-A689-DD441142297E}"/>
            </a:ext>
          </a:extLst>
        </xdr:cNvPr>
        <xdr:cNvSpPr/>
      </xdr:nvSpPr>
      <xdr:spPr>
        <a:xfrm>
          <a:off x="14541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128270</xdr:rowOff>
    </xdr:from>
    <xdr:to>
      <xdr:col>72</xdr:col>
      <xdr:colOff>38100</xdr:colOff>
      <xdr:row>82</xdr:row>
      <xdr:rowOff>58420</xdr:rowOff>
    </xdr:to>
    <xdr:sp macro="" textlink="">
      <xdr:nvSpPr>
        <xdr:cNvPr id="652" name="フローチャート: 判断 651">
          <a:extLst>
            <a:ext uri="{FF2B5EF4-FFF2-40B4-BE49-F238E27FC236}">
              <a16:creationId xmlns:a16="http://schemas.microsoft.com/office/drawing/2014/main" id="{A41652FC-90ED-447B-830D-A5AC94D19993}"/>
            </a:ext>
          </a:extLst>
        </xdr:cNvPr>
        <xdr:cNvSpPr/>
      </xdr:nvSpPr>
      <xdr:spPr>
        <a:xfrm>
          <a:off x="136525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17780</xdr:rowOff>
    </xdr:from>
    <xdr:to>
      <xdr:col>67</xdr:col>
      <xdr:colOff>101600</xdr:colOff>
      <xdr:row>81</xdr:row>
      <xdr:rowOff>119380</xdr:rowOff>
    </xdr:to>
    <xdr:sp macro="" textlink="">
      <xdr:nvSpPr>
        <xdr:cNvPr id="653" name="フローチャート: 判断 652">
          <a:extLst>
            <a:ext uri="{FF2B5EF4-FFF2-40B4-BE49-F238E27FC236}">
              <a16:creationId xmlns:a16="http://schemas.microsoft.com/office/drawing/2014/main" id="{6DE3557F-750C-46AB-BFE7-37373A8835F5}"/>
            </a:ext>
          </a:extLst>
        </xdr:cNvPr>
        <xdr:cNvSpPr/>
      </xdr:nvSpPr>
      <xdr:spPr>
        <a:xfrm>
          <a:off x="12763500" y="139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8D5748C8-1750-42CA-B625-ED9AFBCB8BF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D33CB364-B752-4842-BA18-CE56EF34529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CE1888BE-F2BC-4E0F-995F-BA29CF959E2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8FCCA85A-63D6-44EF-B916-AA5B36FF4F6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2345D639-B678-4198-BA2A-49C5C85E614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120650</xdr:rowOff>
    </xdr:from>
    <xdr:to>
      <xdr:col>85</xdr:col>
      <xdr:colOff>177800</xdr:colOff>
      <xdr:row>81</xdr:row>
      <xdr:rowOff>50800</xdr:rowOff>
    </xdr:to>
    <xdr:sp macro="" textlink="">
      <xdr:nvSpPr>
        <xdr:cNvPr id="659" name="楕円 658">
          <a:extLst>
            <a:ext uri="{FF2B5EF4-FFF2-40B4-BE49-F238E27FC236}">
              <a16:creationId xmlns:a16="http://schemas.microsoft.com/office/drawing/2014/main" id="{97B8A018-E8F5-446A-9028-78B80243B383}"/>
            </a:ext>
          </a:extLst>
        </xdr:cNvPr>
        <xdr:cNvSpPr/>
      </xdr:nvSpPr>
      <xdr:spPr>
        <a:xfrm>
          <a:off x="16268700" y="1383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143527</xdr:rowOff>
    </xdr:from>
    <xdr:ext cx="405111" cy="259045"/>
    <xdr:sp macro="" textlink="">
      <xdr:nvSpPr>
        <xdr:cNvPr id="660" name="【消防施設】&#10;有形固定資産減価償却率該当値テキスト">
          <a:extLst>
            <a:ext uri="{FF2B5EF4-FFF2-40B4-BE49-F238E27FC236}">
              <a16:creationId xmlns:a16="http://schemas.microsoft.com/office/drawing/2014/main" id="{34F0863D-7388-4B45-BB72-5E52E3C28155}"/>
            </a:ext>
          </a:extLst>
        </xdr:cNvPr>
        <xdr:cNvSpPr txBox="1"/>
      </xdr:nvSpPr>
      <xdr:spPr>
        <a:xfrm>
          <a:off x="16357600" y="1368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25400</xdr:rowOff>
    </xdr:from>
    <xdr:to>
      <xdr:col>81</xdr:col>
      <xdr:colOff>101600</xdr:colOff>
      <xdr:row>80</xdr:row>
      <xdr:rowOff>127000</xdr:rowOff>
    </xdr:to>
    <xdr:sp macro="" textlink="">
      <xdr:nvSpPr>
        <xdr:cNvPr id="661" name="楕円 660">
          <a:extLst>
            <a:ext uri="{FF2B5EF4-FFF2-40B4-BE49-F238E27FC236}">
              <a16:creationId xmlns:a16="http://schemas.microsoft.com/office/drawing/2014/main" id="{1A53B867-0331-4A96-8DA9-31A030C08B96}"/>
            </a:ext>
          </a:extLst>
        </xdr:cNvPr>
        <xdr:cNvSpPr/>
      </xdr:nvSpPr>
      <xdr:spPr>
        <a:xfrm>
          <a:off x="15430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76200</xdr:rowOff>
    </xdr:from>
    <xdr:to>
      <xdr:col>85</xdr:col>
      <xdr:colOff>127000</xdr:colOff>
      <xdr:row>81</xdr:row>
      <xdr:rowOff>0</xdr:rowOff>
    </xdr:to>
    <xdr:cxnSp macro="">
      <xdr:nvCxnSpPr>
        <xdr:cNvPr id="662" name="直線コネクタ 661">
          <a:extLst>
            <a:ext uri="{FF2B5EF4-FFF2-40B4-BE49-F238E27FC236}">
              <a16:creationId xmlns:a16="http://schemas.microsoft.com/office/drawing/2014/main" id="{7DDA2639-FE3C-4238-A153-6EFAD10A12E1}"/>
            </a:ext>
          </a:extLst>
        </xdr:cNvPr>
        <xdr:cNvCxnSpPr/>
      </xdr:nvCxnSpPr>
      <xdr:spPr>
        <a:xfrm>
          <a:off x="15481300" y="137922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19686</xdr:rowOff>
    </xdr:from>
    <xdr:to>
      <xdr:col>76</xdr:col>
      <xdr:colOff>165100</xdr:colOff>
      <xdr:row>80</xdr:row>
      <xdr:rowOff>121286</xdr:rowOff>
    </xdr:to>
    <xdr:sp macro="" textlink="">
      <xdr:nvSpPr>
        <xdr:cNvPr id="663" name="楕円 662">
          <a:extLst>
            <a:ext uri="{FF2B5EF4-FFF2-40B4-BE49-F238E27FC236}">
              <a16:creationId xmlns:a16="http://schemas.microsoft.com/office/drawing/2014/main" id="{CAF42179-6124-4B02-A31E-77849D36594F}"/>
            </a:ext>
          </a:extLst>
        </xdr:cNvPr>
        <xdr:cNvSpPr/>
      </xdr:nvSpPr>
      <xdr:spPr>
        <a:xfrm>
          <a:off x="14541500" y="1373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70486</xdr:rowOff>
    </xdr:from>
    <xdr:to>
      <xdr:col>81</xdr:col>
      <xdr:colOff>50800</xdr:colOff>
      <xdr:row>80</xdr:row>
      <xdr:rowOff>76200</xdr:rowOff>
    </xdr:to>
    <xdr:cxnSp macro="">
      <xdr:nvCxnSpPr>
        <xdr:cNvPr id="664" name="直線コネクタ 663">
          <a:extLst>
            <a:ext uri="{FF2B5EF4-FFF2-40B4-BE49-F238E27FC236}">
              <a16:creationId xmlns:a16="http://schemas.microsoft.com/office/drawing/2014/main" id="{8005F1AF-542D-47CF-957C-899DD8557FEE}"/>
            </a:ext>
          </a:extLst>
        </xdr:cNvPr>
        <xdr:cNvCxnSpPr/>
      </xdr:nvCxnSpPr>
      <xdr:spPr>
        <a:xfrm>
          <a:off x="14592300" y="137864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29211</xdr:rowOff>
    </xdr:from>
    <xdr:to>
      <xdr:col>72</xdr:col>
      <xdr:colOff>38100</xdr:colOff>
      <xdr:row>80</xdr:row>
      <xdr:rowOff>130811</xdr:rowOff>
    </xdr:to>
    <xdr:sp macro="" textlink="">
      <xdr:nvSpPr>
        <xdr:cNvPr id="665" name="楕円 664">
          <a:extLst>
            <a:ext uri="{FF2B5EF4-FFF2-40B4-BE49-F238E27FC236}">
              <a16:creationId xmlns:a16="http://schemas.microsoft.com/office/drawing/2014/main" id="{CE21D7A5-30A4-4459-BF83-444A4F861FAF}"/>
            </a:ext>
          </a:extLst>
        </xdr:cNvPr>
        <xdr:cNvSpPr/>
      </xdr:nvSpPr>
      <xdr:spPr>
        <a:xfrm>
          <a:off x="13652500" y="1374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70486</xdr:rowOff>
    </xdr:from>
    <xdr:to>
      <xdr:col>76</xdr:col>
      <xdr:colOff>114300</xdr:colOff>
      <xdr:row>80</xdr:row>
      <xdr:rowOff>80011</xdr:rowOff>
    </xdr:to>
    <xdr:cxnSp macro="">
      <xdr:nvCxnSpPr>
        <xdr:cNvPr id="666" name="直線コネクタ 665">
          <a:extLst>
            <a:ext uri="{FF2B5EF4-FFF2-40B4-BE49-F238E27FC236}">
              <a16:creationId xmlns:a16="http://schemas.microsoft.com/office/drawing/2014/main" id="{2FD90C93-9214-4B30-B026-B26B56B15C0E}"/>
            </a:ext>
          </a:extLst>
        </xdr:cNvPr>
        <xdr:cNvCxnSpPr/>
      </xdr:nvCxnSpPr>
      <xdr:spPr>
        <a:xfrm flipV="1">
          <a:off x="13703300" y="1378648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59689</xdr:rowOff>
    </xdr:from>
    <xdr:to>
      <xdr:col>67</xdr:col>
      <xdr:colOff>101600</xdr:colOff>
      <xdr:row>79</xdr:row>
      <xdr:rowOff>161289</xdr:rowOff>
    </xdr:to>
    <xdr:sp macro="" textlink="">
      <xdr:nvSpPr>
        <xdr:cNvPr id="667" name="楕円 666">
          <a:extLst>
            <a:ext uri="{FF2B5EF4-FFF2-40B4-BE49-F238E27FC236}">
              <a16:creationId xmlns:a16="http://schemas.microsoft.com/office/drawing/2014/main" id="{855FACB2-4649-44CF-9E86-681F6E76C8DA}"/>
            </a:ext>
          </a:extLst>
        </xdr:cNvPr>
        <xdr:cNvSpPr/>
      </xdr:nvSpPr>
      <xdr:spPr>
        <a:xfrm>
          <a:off x="12763500" y="1360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110489</xdr:rowOff>
    </xdr:from>
    <xdr:to>
      <xdr:col>71</xdr:col>
      <xdr:colOff>177800</xdr:colOff>
      <xdr:row>80</xdr:row>
      <xdr:rowOff>80011</xdr:rowOff>
    </xdr:to>
    <xdr:cxnSp macro="">
      <xdr:nvCxnSpPr>
        <xdr:cNvPr id="668" name="直線コネクタ 667">
          <a:extLst>
            <a:ext uri="{FF2B5EF4-FFF2-40B4-BE49-F238E27FC236}">
              <a16:creationId xmlns:a16="http://schemas.microsoft.com/office/drawing/2014/main" id="{B86FCDA1-56E8-47AC-AB5A-3E8362A9683E}"/>
            </a:ext>
          </a:extLst>
        </xdr:cNvPr>
        <xdr:cNvCxnSpPr/>
      </xdr:nvCxnSpPr>
      <xdr:spPr>
        <a:xfrm>
          <a:off x="12814300" y="13655039"/>
          <a:ext cx="889000" cy="14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28591</xdr:rowOff>
    </xdr:from>
    <xdr:ext cx="405111" cy="259045"/>
    <xdr:sp macro="" textlink="">
      <xdr:nvSpPr>
        <xdr:cNvPr id="669" name="n_1aveValue【消防施設】&#10;有形固定資産減価償却率">
          <a:extLst>
            <a:ext uri="{FF2B5EF4-FFF2-40B4-BE49-F238E27FC236}">
              <a16:creationId xmlns:a16="http://schemas.microsoft.com/office/drawing/2014/main" id="{D2D85196-A64F-4782-BBDD-D13ACE5AB3D2}"/>
            </a:ext>
          </a:extLst>
        </xdr:cNvPr>
        <xdr:cNvSpPr txBox="1"/>
      </xdr:nvSpPr>
      <xdr:spPr>
        <a:xfrm>
          <a:off x="152660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70502</xdr:rowOff>
    </xdr:from>
    <xdr:ext cx="405111" cy="259045"/>
    <xdr:sp macro="" textlink="">
      <xdr:nvSpPr>
        <xdr:cNvPr id="670" name="n_2aveValue【消防施設】&#10;有形固定資産減価償却率">
          <a:extLst>
            <a:ext uri="{FF2B5EF4-FFF2-40B4-BE49-F238E27FC236}">
              <a16:creationId xmlns:a16="http://schemas.microsoft.com/office/drawing/2014/main" id="{CB862199-9C87-4190-A998-F36AB7D6DD09}"/>
            </a:ext>
          </a:extLst>
        </xdr:cNvPr>
        <xdr:cNvSpPr txBox="1"/>
      </xdr:nvSpPr>
      <xdr:spPr>
        <a:xfrm>
          <a:off x="14389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49547</xdr:rowOff>
    </xdr:from>
    <xdr:ext cx="405111" cy="259045"/>
    <xdr:sp macro="" textlink="">
      <xdr:nvSpPr>
        <xdr:cNvPr id="671" name="n_3aveValue【消防施設】&#10;有形固定資産減価償却率">
          <a:extLst>
            <a:ext uri="{FF2B5EF4-FFF2-40B4-BE49-F238E27FC236}">
              <a16:creationId xmlns:a16="http://schemas.microsoft.com/office/drawing/2014/main" id="{CB3CEDDE-A10B-4EA5-A7B8-D0F6A36F457E}"/>
            </a:ext>
          </a:extLst>
        </xdr:cNvPr>
        <xdr:cNvSpPr txBox="1"/>
      </xdr:nvSpPr>
      <xdr:spPr>
        <a:xfrm>
          <a:off x="13500744" y="1410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110507</xdr:rowOff>
    </xdr:from>
    <xdr:ext cx="405111" cy="259045"/>
    <xdr:sp macro="" textlink="">
      <xdr:nvSpPr>
        <xdr:cNvPr id="672" name="n_4aveValue【消防施設】&#10;有形固定資産減価償却率">
          <a:extLst>
            <a:ext uri="{FF2B5EF4-FFF2-40B4-BE49-F238E27FC236}">
              <a16:creationId xmlns:a16="http://schemas.microsoft.com/office/drawing/2014/main" id="{5598E747-8981-4732-9601-9580459409DD}"/>
            </a:ext>
          </a:extLst>
        </xdr:cNvPr>
        <xdr:cNvSpPr txBox="1"/>
      </xdr:nvSpPr>
      <xdr:spPr>
        <a:xfrm>
          <a:off x="12611744" y="1399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143527</xdr:rowOff>
    </xdr:from>
    <xdr:ext cx="405111" cy="259045"/>
    <xdr:sp macro="" textlink="">
      <xdr:nvSpPr>
        <xdr:cNvPr id="673" name="n_1mainValue【消防施設】&#10;有形固定資産減価償却率">
          <a:extLst>
            <a:ext uri="{FF2B5EF4-FFF2-40B4-BE49-F238E27FC236}">
              <a16:creationId xmlns:a16="http://schemas.microsoft.com/office/drawing/2014/main" id="{67DA2E46-12E4-4C78-8BE4-3E685A69573B}"/>
            </a:ext>
          </a:extLst>
        </xdr:cNvPr>
        <xdr:cNvSpPr txBox="1"/>
      </xdr:nvSpPr>
      <xdr:spPr>
        <a:xfrm>
          <a:off x="152660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137813</xdr:rowOff>
    </xdr:from>
    <xdr:ext cx="405111" cy="259045"/>
    <xdr:sp macro="" textlink="">
      <xdr:nvSpPr>
        <xdr:cNvPr id="674" name="n_2mainValue【消防施設】&#10;有形固定資産減価償却率">
          <a:extLst>
            <a:ext uri="{FF2B5EF4-FFF2-40B4-BE49-F238E27FC236}">
              <a16:creationId xmlns:a16="http://schemas.microsoft.com/office/drawing/2014/main" id="{0E97952B-30B2-4B4C-8AE5-D85848B56876}"/>
            </a:ext>
          </a:extLst>
        </xdr:cNvPr>
        <xdr:cNvSpPr txBox="1"/>
      </xdr:nvSpPr>
      <xdr:spPr>
        <a:xfrm>
          <a:off x="14389744" y="1351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147338</xdr:rowOff>
    </xdr:from>
    <xdr:ext cx="405111" cy="259045"/>
    <xdr:sp macro="" textlink="">
      <xdr:nvSpPr>
        <xdr:cNvPr id="675" name="n_3mainValue【消防施設】&#10;有形固定資産減価償却率">
          <a:extLst>
            <a:ext uri="{FF2B5EF4-FFF2-40B4-BE49-F238E27FC236}">
              <a16:creationId xmlns:a16="http://schemas.microsoft.com/office/drawing/2014/main" id="{D5157AC9-71B7-49BA-8625-D4318BB6518E}"/>
            </a:ext>
          </a:extLst>
        </xdr:cNvPr>
        <xdr:cNvSpPr txBox="1"/>
      </xdr:nvSpPr>
      <xdr:spPr>
        <a:xfrm>
          <a:off x="13500744" y="1352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6366</xdr:rowOff>
    </xdr:from>
    <xdr:ext cx="405111" cy="259045"/>
    <xdr:sp macro="" textlink="">
      <xdr:nvSpPr>
        <xdr:cNvPr id="676" name="n_4mainValue【消防施設】&#10;有形固定資産減価償却率">
          <a:extLst>
            <a:ext uri="{FF2B5EF4-FFF2-40B4-BE49-F238E27FC236}">
              <a16:creationId xmlns:a16="http://schemas.microsoft.com/office/drawing/2014/main" id="{E1C3D9A3-83E9-4946-A5AC-B65407D7B802}"/>
            </a:ext>
          </a:extLst>
        </xdr:cNvPr>
        <xdr:cNvSpPr txBox="1"/>
      </xdr:nvSpPr>
      <xdr:spPr>
        <a:xfrm>
          <a:off x="12611744" y="1337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D3559222-E71F-4C19-9602-B85B2487C83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FA79297E-271E-463D-A2F3-BF67CE871B7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3728DDD6-1439-42DB-9C80-F239C473A18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7B34EF18-7741-4ACF-B4F0-78E09F28147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D906A0AA-50BC-4D42-BF1F-DB61B27547D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7894CAB6-0A82-4497-B008-260FEDA7A45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EBA95B88-4C4F-4F90-8474-8C30B1693E9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E3317A5D-0A57-4BC7-A239-7B271ABFF96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ECD02597-D591-4A58-A314-21C91A47B31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119DFA12-8F88-41EF-9BF9-85DDE18A492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7" name="直線コネクタ 686">
          <a:extLst>
            <a:ext uri="{FF2B5EF4-FFF2-40B4-BE49-F238E27FC236}">
              <a16:creationId xmlns:a16="http://schemas.microsoft.com/office/drawing/2014/main" id="{0BA9EC9B-5D16-4471-BEB7-756F5A46B95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8" name="テキスト ボックス 687">
          <a:extLst>
            <a:ext uri="{FF2B5EF4-FFF2-40B4-BE49-F238E27FC236}">
              <a16:creationId xmlns:a16="http://schemas.microsoft.com/office/drawing/2014/main" id="{17033A93-D4B7-4D0C-9042-95426A63A6F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9" name="直線コネクタ 688">
          <a:extLst>
            <a:ext uri="{FF2B5EF4-FFF2-40B4-BE49-F238E27FC236}">
              <a16:creationId xmlns:a16="http://schemas.microsoft.com/office/drawing/2014/main" id="{0E3CEADA-D97B-4673-8D0A-1B8E1577E3B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0" name="テキスト ボックス 689">
          <a:extLst>
            <a:ext uri="{FF2B5EF4-FFF2-40B4-BE49-F238E27FC236}">
              <a16:creationId xmlns:a16="http://schemas.microsoft.com/office/drawing/2014/main" id="{F466802E-F514-416B-9795-C26C86448CFD}"/>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1" name="直線コネクタ 690">
          <a:extLst>
            <a:ext uri="{FF2B5EF4-FFF2-40B4-BE49-F238E27FC236}">
              <a16:creationId xmlns:a16="http://schemas.microsoft.com/office/drawing/2014/main" id="{5AF27EBD-02CF-4BCF-8F42-E6619586D30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2" name="テキスト ボックス 691">
          <a:extLst>
            <a:ext uri="{FF2B5EF4-FFF2-40B4-BE49-F238E27FC236}">
              <a16:creationId xmlns:a16="http://schemas.microsoft.com/office/drawing/2014/main" id="{EDB445C9-3231-47EC-B5EF-B2BE0C66618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3" name="直線コネクタ 692">
          <a:extLst>
            <a:ext uri="{FF2B5EF4-FFF2-40B4-BE49-F238E27FC236}">
              <a16:creationId xmlns:a16="http://schemas.microsoft.com/office/drawing/2014/main" id="{C1B253AB-C628-400D-B833-6699D38BEA4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4" name="テキスト ボックス 693">
          <a:extLst>
            <a:ext uri="{FF2B5EF4-FFF2-40B4-BE49-F238E27FC236}">
              <a16:creationId xmlns:a16="http://schemas.microsoft.com/office/drawing/2014/main" id="{8CBC155F-87BF-4933-B801-F5CA5734BC24}"/>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5" name="直線コネクタ 694">
          <a:extLst>
            <a:ext uri="{FF2B5EF4-FFF2-40B4-BE49-F238E27FC236}">
              <a16:creationId xmlns:a16="http://schemas.microsoft.com/office/drawing/2014/main" id="{39B40D48-6DA1-4C6B-8CD8-98C5934301E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6" name="テキスト ボックス 695">
          <a:extLst>
            <a:ext uri="{FF2B5EF4-FFF2-40B4-BE49-F238E27FC236}">
              <a16:creationId xmlns:a16="http://schemas.microsoft.com/office/drawing/2014/main" id="{656A6AF4-7615-4615-8138-6E927F3B99F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7" name="直線コネクタ 696">
          <a:extLst>
            <a:ext uri="{FF2B5EF4-FFF2-40B4-BE49-F238E27FC236}">
              <a16:creationId xmlns:a16="http://schemas.microsoft.com/office/drawing/2014/main" id="{6DD53B26-F82E-470D-86F5-14414E31DA9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8" name="テキスト ボックス 697">
          <a:extLst>
            <a:ext uri="{FF2B5EF4-FFF2-40B4-BE49-F238E27FC236}">
              <a16:creationId xmlns:a16="http://schemas.microsoft.com/office/drawing/2014/main" id="{08022015-8D40-43AC-92BF-0AAD2D8DF47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FF37AA7E-65AF-4AB0-90AB-AF9E2205947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E5AADF0E-6DD7-42E0-8AC3-62D384E0EF6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消防施設】&#10;一人当たり面積グラフ枠">
          <a:extLst>
            <a:ext uri="{FF2B5EF4-FFF2-40B4-BE49-F238E27FC236}">
              <a16:creationId xmlns:a16="http://schemas.microsoft.com/office/drawing/2014/main" id="{8DAA017C-F1B0-46FD-88A5-4840D548B0A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85452</xdr:rowOff>
    </xdr:from>
    <xdr:to>
      <xdr:col>116</xdr:col>
      <xdr:colOff>62864</xdr:colOff>
      <xdr:row>86</xdr:row>
      <xdr:rowOff>145869</xdr:rowOff>
    </xdr:to>
    <xdr:cxnSp macro="">
      <xdr:nvCxnSpPr>
        <xdr:cNvPr id="702" name="直線コネクタ 701">
          <a:extLst>
            <a:ext uri="{FF2B5EF4-FFF2-40B4-BE49-F238E27FC236}">
              <a16:creationId xmlns:a16="http://schemas.microsoft.com/office/drawing/2014/main" id="{64F6D589-7C96-470B-A435-C0B6CA98261F}"/>
            </a:ext>
          </a:extLst>
        </xdr:cNvPr>
        <xdr:cNvCxnSpPr/>
      </xdr:nvCxnSpPr>
      <xdr:spPr>
        <a:xfrm flipV="1">
          <a:off x="22160864" y="13287102"/>
          <a:ext cx="0" cy="1603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149696</xdr:rowOff>
    </xdr:from>
    <xdr:ext cx="469744" cy="259045"/>
    <xdr:sp macro="" textlink="">
      <xdr:nvSpPr>
        <xdr:cNvPr id="703" name="【消防施設】&#10;一人当たり面積最小値テキスト">
          <a:extLst>
            <a:ext uri="{FF2B5EF4-FFF2-40B4-BE49-F238E27FC236}">
              <a16:creationId xmlns:a16="http://schemas.microsoft.com/office/drawing/2014/main" id="{04EE64FD-7A6F-4D3B-9F9D-6F40FD573154}"/>
            </a:ext>
          </a:extLst>
        </xdr:cNvPr>
        <xdr:cNvSpPr txBox="1"/>
      </xdr:nvSpPr>
      <xdr:spPr>
        <a:xfrm>
          <a:off x="22199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145869</xdr:rowOff>
    </xdr:from>
    <xdr:to>
      <xdr:col>116</xdr:col>
      <xdr:colOff>152400</xdr:colOff>
      <xdr:row>86</xdr:row>
      <xdr:rowOff>145869</xdr:rowOff>
    </xdr:to>
    <xdr:cxnSp macro="">
      <xdr:nvCxnSpPr>
        <xdr:cNvPr id="704" name="直線コネクタ 703">
          <a:extLst>
            <a:ext uri="{FF2B5EF4-FFF2-40B4-BE49-F238E27FC236}">
              <a16:creationId xmlns:a16="http://schemas.microsoft.com/office/drawing/2014/main" id="{60A9595A-02FD-46C0-93A5-6324EF26F119}"/>
            </a:ext>
          </a:extLst>
        </xdr:cNvPr>
        <xdr:cNvCxnSpPr/>
      </xdr:nvCxnSpPr>
      <xdr:spPr>
        <a:xfrm>
          <a:off x="22072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32129</xdr:rowOff>
    </xdr:from>
    <xdr:ext cx="469744" cy="259045"/>
    <xdr:sp macro="" textlink="">
      <xdr:nvSpPr>
        <xdr:cNvPr id="705" name="【消防施設】&#10;一人当たり面積最大値テキスト">
          <a:extLst>
            <a:ext uri="{FF2B5EF4-FFF2-40B4-BE49-F238E27FC236}">
              <a16:creationId xmlns:a16="http://schemas.microsoft.com/office/drawing/2014/main" id="{1C004339-8E18-410F-A4EC-36AD3AF1565C}"/>
            </a:ext>
          </a:extLst>
        </xdr:cNvPr>
        <xdr:cNvSpPr txBox="1"/>
      </xdr:nvSpPr>
      <xdr:spPr>
        <a:xfrm>
          <a:off x="22199600" y="1306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85452</xdr:rowOff>
    </xdr:from>
    <xdr:to>
      <xdr:col>116</xdr:col>
      <xdr:colOff>152400</xdr:colOff>
      <xdr:row>77</xdr:row>
      <xdr:rowOff>85452</xdr:rowOff>
    </xdr:to>
    <xdr:cxnSp macro="">
      <xdr:nvCxnSpPr>
        <xdr:cNvPr id="706" name="直線コネクタ 705">
          <a:extLst>
            <a:ext uri="{FF2B5EF4-FFF2-40B4-BE49-F238E27FC236}">
              <a16:creationId xmlns:a16="http://schemas.microsoft.com/office/drawing/2014/main" id="{870704DE-CCA7-4E80-BC90-AEC789DB5037}"/>
            </a:ext>
          </a:extLst>
        </xdr:cNvPr>
        <xdr:cNvCxnSpPr/>
      </xdr:nvCxnSpPr>
      <xdr:spPr>
        <a:xfrm>
          <a:off x="22072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161670</xdr:rowOff>
    </xdr:from>
    <xdr:ext cx="469744" cy="259045"/>
    <xdr:sp macro="" textlink="">
      <xdr:nvSpPr>
        <xdr:cNvPr id="707" name="【消防施設】&#10;一人当たり面積平均値テキスト">
          <a:extLst>
            <a:ext uri="{FF2B5EF4-FFF2-40B4-BE49-F238E27FC236}">
              <a16:creationId xmlns:a16="http://schemas.microsoft.com/office/drawing/2014/main" id="{1E82C7D7-0484-45C8-9E7B-3323CBCB45FA}"/>
            </a:ext>
          </a:extLst>
        </xdr:cNvPr>
        <xdr:cNvSpPr txBox="1"/>
      </xdr:nvSpPr>
      <xdr:spPr>
        <a:xfrm>
          <a:off x="22199600" y="14220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708" name="フローチャート: 判断 707">
          <a:extLst>
            <a:ext uri="{FF2B5EF4-FFF2-40B4-BE49-F238E27FC236}">
              <a16:creationId xmlns:a16="http://schemas.microsoft.com/office/drawing/2014/main" id="{886ACC73-DFF0-42E2-9F11-1CCD44BB08DA}"/>
            </a:ext>
          </a:extLst>
        </xdr:cNvPr>
        <xdr:cNvSpPr/>
      </xdr:nvSpPr>
      <xdr:spPr>
        <a:xfrm>
          <a:off x="221107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28121</xdr:rowOff>
    </xdr:from>
    <xdr:to>
      <xdr:col>112</xdr:col>
      <xdr:colOff>38100</xdr:colOff>
      <xdr:row>83</xdr:row>
      <xdr:rowOff>129721</xdr:rowOff>
    </xdr:to>
    <xdr:sp macro="" textlink="">
      <xdr:nvSpPr>
        <xdr:cNvPr id="709" name="フローチャート: 判断 708">
          <a:extLst>
            <a:ext uri="{FF2B5EF4-FFF2-40B4-BE49-F238E27FC236}">
              <a16:creationId xmlns:a16="http://schemas.microsoft.com/office/drawing/2014/main" id="{E3667B57-A2F5-4A32-8B28-28481DDC341A}"/>
            </a:ext>
          </a:extLst>
        </xdr:cNvPr>
        <xdr:cNvSpPr/>
      </xdr:nvSpPr>
      <xdr:spPr>
        <a:xfrm>
          <a:off x="21272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710" name="フローチャート: 判断 709">
          <a:extLst>
            <a:ext uri="{FF2B5EF4-FFF2-40B4-BE49-F238E27FC236}">
              <a16:creationId xmlns:a16="http://schemas.microsoft.com/office/drawing/2014/main" id="{608732B2-B54E-41A0-A163-1BC93EDA47E7}"/>
            </a:ext>
          </a:extLst>
        </xdr:cNvPr>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80373</xdr:rowOff>
    </xdr:from>
    <xdr:to>
      <xdr:col>102</xdr:col>
      <xdr:colOff>165100</xdr:colOff>
      <xdr:row>84</xdr:row>
      <xdr:rowOff>10523</xdr:rowOff>
    </xdr:to>
    <xdr:sp macro="" textlink="">
      <xdr:nvSpPr>
        <xdr:cNvPr id="711" name="フローチャート: 判断 710">
          <a:extLst>
            <a:ext uri="{FF2B5EF4-FFF2-40B4-BE49-F238E27FC236}">
              <a16:creationId xmlns:a16="http://schemas.microsoft.com/office/drawing/2014/main" id="{72A6D432-2897-4953-B3D8-39D4FD9FEC47}"/>
            </a:ext>
          </a:extLst>
        </xdr:cNvPr>
        <xdr:cNvSpPr/>
      </xdr:nvSpPr>
      <xdr:spPr>
        <a:xfrm>
          <a:off x="19494500" y="143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31387</xdr:rowOff>
    </xdr:from>
    <xdr:to>
      <xdr:col>98</xdr:col>
      <xdr:colOff>38100</xdr:colOff>
      <xdr:row>83</xdr:row>
      <xdr:rowOff>132987</xdr:rowOff>
    </xdr:to>
    <xdr:sp macro="" textlink="">
      <xdr:nvSpPr>
        <xdr:cNvPr id="712" name="フローチャート: 判断 711">
          <a:extLst>
            <a:ext uri="{FF2B5EF4-FFF2-40B4-BE49-F238E27FC236}">
              <a16:creationId xmlns:a16="http://schemas.microsoft.com/office/drawing/2014/main" id="{B352733F-C17D-4175-B335-ADBE904206A5}"/>
            </a:ext>
          </a:extLst>
        </xdr:cNvPr>
        <xdr:cNvSpPr/>
      </xdr:nvSpPr>
      <xdr:spPr>
        <a:xfrm>
          <a:off x="18605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9BDC0CE6-0442-4083-920A-3624F2518A7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184C4339-8518-4A0F-BA9B-7023BF2A6E0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17FDA151-325B-4E54-A80F-4752E18F1B2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75DF9098-7D65-4ED9-BFE2-989280C110B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968DA291-2053-4463-9AFC-AB40AC8D6A3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147320</xdr:rowOff>
    </xdr:from>
    <xdr:to>
      <xdr:col>116</xdr:col>
      <xdr:colOff>114300</xdr:colOff>
      <xdr:row>81</xdr:row>
      <xdr:rowOff>77470</xdr:rowOff>
    </xdr:to>
    <xdr:sp macro="" textlink="">
      <xdr:nvSpPr>
        <xdr:cNvPr id="718" name="楕円 717">
          <a:extLst>
            <a:ext uri="{FF2B5EF4-FFF2-40B4-BE49-F238E27FC236}">
              <a16:creationId xmlns:a16="http://schemas.microsoft.com/office/drawing/2014/main" id="{103FAB3F-20F3-4A4F-A502-DDFA82B40475}"/>
            </a:ext>
          </a:extLst>
        </xdr:cNvPr>
        <xdr:cNvSpPr/>
      </xdr:nvSpPr>
      <xdr:spPr>
        <a:xfrm>
          <a:off x="221107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170197</xdr:rowOff>
    </xdr:from>
    <xdr:ext cx="469744" cy="259045"/>
    <xdr:sp macro="" textlink="">
      <xdr:nvSpPr>
        <xdr:cNvPr id="719" name="【消防施設】&#10;一人当たり面積該当値テキスト">
          <a:extLst>
            <a:ext uri="{FF2B5EF4-FFF2-40B4-BE49-F238E27FC236}">
              <a16:creationId xmlns:a16="http://schemas.microsoft.com/office/drawing/2014/main" id="{0098A93A-F73E-4158-9BB3-28BFBBD9D18C}"/>
            </a:ext>
          </a:extLst>
        </xdr:cNvPr>
        <xdr:cNvSpPr txBox="1"/>
      </xdr:nvSpPr>
      <xdr:spPr>
        <a:xfrm>
          <a:off x="22199600" y="1371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144055</xdr:rowOff>
    </xdr:from>
    <xdr:to>
      <xdr:col>112</xdr:col>
      <xdr:colOff>38100</xdr:colOff>
      <xdr:row>81</xdr:row>
      <xdr:rowOff>74205</xdr:rowOff>
    </xdr:to>
    <xdr:sp macro="" textlink="">
      <xdr:nvSpPr>
        <xdr:cNvPr id="720" name="楕円 719">
          <a:extLst>
            <a:ext uri="{FF2B5EF4-FFF2-40B4-BE49-F238E27FC236}">
              <a16:creationId xmlns:a16="http://schemas.microsoft.com/office/drawing/2014/main" id="{9DC96330-40DA-45BE-BAC4-B5C343C87F28}"/>
            </a:ext>
          </a:extLst>
        </xdr:cNvPr>
        <xdr:cNvSpPr/>
      </xdr:nvSpPr>
      <xdr:spPr>
        <a:xfrm>
          <a:off x="21272500" y="1386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23405</xdr:rowOff>
    </xdr:from>
    <xdr:to>
      <xdr:col>116</xdr:col>
      <xdr:colOff>63500</xdr:colOff>
      <xdr:row>81</xdr:row>
      <xdr:rowOff>26670</xdr:rowOff>
    </xdr:to>
    <xdr:cxnSp macro="">
      <xdr:nvCxnSpPr>
        <xdr:cNvPr id="721" name="直線コネクタ 720">
          <a:extLst>
            <a:ext uri="{FF2B5EF4-FFF2-40B4-BE49-F238E27FC236}">
              <a16:creationId xmlns:a16="http://schemas.microsoft.com/office/drawing/2014/main" id="{1FFD441A-D19A-40CA-A7A2-F4EF3EDBC704}"/>
            </a:ext>
          </a:extLst>
        </xdr:cNvPr>
        <xdr:cNvCxnSpPr/>
      </xdr:nvCxnSpPr>
      <xdr:spPr>
        <a:xfrm>
          <a:off x="21323300" y="13910855"/>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150586</xdr:rowOff>
    </xdr:from>
    <xdr:to>
      <xdr:col>107</xdr:col>
      <xdr:colOff>101600</xdr:colOff>
      <xdr:row>81</xdr:row>
      <xdr:rowOff>80736</xdr:rowOff>
    </xdr:to>
    <xdr:sp macro="" textlink="">
      <xdr:nvSpPr>
        <xdr:cNvPr id="722" name="楕円 721">
          <a:extLst>
            <a:ext uri="{FF2B5EF4-FFF2-40B4-BE49-F238E27FC236}">
              <a16:creationId xmlns:a16="http://schemas.microsoft.com/office/drawing/2014/main" id="{205E8356-B12F-4465-9FE0-6F808DE1B5D0}"/>
            </a:ext>
          </a:extLst>
        </xdr:cNvPr>
        <xdr:cNvSpPr/>
      </xdr:nvSpPr>
      <xdr:spPr>
        <a:xfrm>
          <a:off x="20383500" y="1386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23405</xdr:rowOff>
    </xdr:from>
    <xdr:to>
      <xdr:col>111</xdr:col>
      <xdr:colOff>177800</xdr:colOff>
      <xdr:row>81</xdr:row>
      <xdr:rowOff>29936</xdr:rowOff>
    </xdr:to>
    <xdr:cxnSp macro="">
      <xdr:nvCxnSpPr>
        <xdr:cNvPr id="723" name="直線コネクタ 722">
          <a:extLst>
            <a:ext uri="{FF2B5EF4-FFF2-40B4-BE49-F238E27FC236}">
              <a16:creationId xmlns:a16="http://schemas.microsoft.com/office/drawing/2014/main" id="{A6E37DD6-6D93-4BBE-AC29-096F192F694D}"/>
            </a:ext>
          </a:extLst>
        </xdr:cNvPr>
        <xdr:cNvCxnSpPr/>
      </xdr:nvCxnSpPr>
      <xdr:spPr>
        <a:xfrm flipV="1">
          <a:off x="20434300" y="1391085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163649</xdr:rowOff>
    </xdr:from>
    <xdr:to>
      <xdr:col>102</xdr:col>
      <xdr:colOff>165100</xdr:colOff>
      <xdr:row>81</xdr:row>
      <xdr:rowOff>93799</xdr:rowOff>
    </xdr:to>
    <xdr:sp macro="" textlink="">
      <xdr:nvSpPr>
        <xdr:cNvPr id="724" name="楕円 723">
          <a:extLst>
            <a:ext uri="{FF2B5EF4-FFF2-40B4-BE49-F238E27FC236}">
              <a16:creationId xmlns:a16="http://schemas.microsoft.com/office/drawing/2014/main" id="{1A52DB4F-59E5-490B-83B0-317BDF5AA3E1}"/>
            </a:ext>
          </a:extLst>
        </xdr:cNvPr>
        <xdr:cNvSpPr/>
      </xdr:nvSpPr>
      <xdr:spPr>
        <a:xfrm>
          <a:off x="19494500" y="1387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29936</xdr:rowOff>
    </xdr:from>
    <xdr:to>
      <xdr:col>107</xdr:col>
      <xdr:colOff>50800</xdr:colOff>
      <xdr:row>81</xdr:row>
      <xdr:rowOff>42999</xdr:rowOff>
    </xdr:to>
    <xdr:cxnSp macro="">
      <xdr:nvCxnSpPr>
        <xdr:cNvPr id="725" name="直線コネクタ 724">
          <a:extLst>
            <a:ext uri="{FF2B5EF4-FFF2-40B4-BE49-F238E27FC236}">
              <a16:creationId xmlns:a16="http://schemas.microsoft.com/office/drawing/2014/main" id="{AC6D8C88-B67F-45B0-8F0B-BB24C3F4963C}"/>
            </a:ext>
          </a:extLst>
        </xdr:cNvPr>
        <xdr:cNvCxnSpPr/>
      </xdr:nvCxnSpPr>
      <xdr:spPr>
        <a:xfrm flipV="1">
          <a:off x="19545300" y="1391738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8527</xdr:rowOff>
    </xdr:from>
    <xdr:to>
      <xdr:col>98</xdr:col>
      <xdr:colOff>38100</xdr:colOff>
      <xdr:row>81</xdr:row>
      <xdr:rowOff>110127</xdr:rowOff>
    </xdr:to>
    <xdr:sp macro="" textlink="">
      <xdr:nvSpPr>
        <xdr:cNvPr id="726" name="楕円 725">
          <a:extLst>
            <a:ext uri="{FF2B5EF4-FFF2-40B4-BE49-F238E27FC236}">
              <a16:creationId xmlns:a16="http://schemas.microsoft.com/office/drawing/2014/main" id="{5ACC734A-F14B-4AB1-A313-51E742F70DA6}"/>
            </a:ext>
          </a:extLst>
        </xdr:cNvPr>
        <xdr:cNvSpPr/>
      </xdr:nvSpPr>
      <xdr:spPr>
        <a:xfrm>
          <a:off x="18605500" y="1389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42999</xdr:rowOff>
    </xdr:from>
    <xdr:to>
      <xdr:col>102</xdr:col>
      <xdr:colOff>114300</xdr:colOff>
      <xdr:row>81</xdr:row>
      <xdr:rowOff>59327</xdr:rowOff>
    </xdr:to>
    <xdr:cxnSp macro="">
      <xdr:nvCxnSpPr>
        <xdr:cNvPr id="727" name="直線コネクタ 726">
          <a:extLst>
            <a:ext uri="{FF2B5EF4-FFF2-40B4-BE49-F238E27FC236}">
              <a16:creationId xmlns:a16="http://schemas.microsoft.com/office/drawing/2014/main" id="{4BC4D2E4-917D-49ED-AFD2-30F4FEFBEE7F}"/>
            </a:ext>
          </a:extLst>
        </xdr:cNvPr>
        <xdr:cNvCxnSpPr/>
      </xdr:nvCxnSpPr>
      <xdr:spPr>
        <a:xfrm flipV="1">
          <a:off x="18656300" y="1393044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120848</xdr:rowOff>
    </xdr:from>
    <xdr:ext cx="469744" cy="259045"/>
    <xdr:sp macro="" textlink="">
      <xdr:nvSpPr>
        <xdr:cNvPr id="728" name="n_1aveValue【消防施設】&#10;一人当たり面積">
          <a:extLst>
            <a:ext uri="{FF2B5EF4-FFF2-40B4-BE49-F238E27FC236}">
              <a16:creationId xmlns:a16="http://schemas.microsoft.com/office/drawing/2014/main" id="{FCFF60B1-FC9D-4DAF-B6DB-B73D23592A70}"/>
            </a:ext>
          </a:extLst>
        </xdr:cNvPr>
        <xdr:cNvSpPr txBox="1"/>
      </xdr:nvSpPr>
      <xdr:spPr>
        <a:xfrm>
          <a:off x="21075727" y="1435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160038</xdr:rowOff>
    </xdr:from>
    <xdr:ext cx="469744" cy="259045"/>
    <xdr:sp macro="" textlink="">
      <xdr:nvSpPr>
        <xdr:cNvPr id="729" name="n_2aveValue【消防施設】&#10;一人当たり面積">
          <a:extLst>
            <a:ext uri="{FF2B5EF4-FFF2-40B4-BE49-F238E27FC236}">
              <a16:creationId xmlns:a16="http://schemas.microsoft.com/office/drawing/2014/main" id="{437A94FC-A395-4276-9DE3-928246289C1B}"/>
            </a:ext>
          </a:extLst>
        </xdr:cNvPr>
        <xdr:cNvSpPr txBox="1"/>
      </xdr:nvSpPr>
      <xdr:spPr>
        <a:xfrm>
          <a:off x="20199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1650</xdr:rowOff>
    </xdr:from>
    <xdr:ext cx="469744" cy="259045"/>
    <xdr:sp macro="" textlink="">
      <xdr:nvSpPr>
        <xdr:cNvPr id="730" name="n_3aveValue【消防施設】&#10;一人当たり面積">
          <a:extLst>
            <a:ext uri="{FF2B5EF4-FFF2-40B4-BE49-F238E27FC236}">
              <a16:creationId xmlns:a16="http://schemas.microsoft.com/office/drawing/2014/main" id="{64AE3CDD-7F57-419E-B118-263A58E50B40}"/>
            </a:ext>
          </a:extLst>
        </xdr:cNvPr>
        <xdr:cNvSpPr txBox="1"/>
      </xdr:nvSpPr>
      <xdr:spPr>
        <a:xfrm>
          <a:off x="19310427" y="1440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124114</xdr:rowOff>
    </xdr:from>
    <xdr:ext cx="469744" cy="259045"/>
    <xdr:sp macro="" textlink="">
      <xdr:nvSpPr>
        <xdr:cNvPr id="731" name="n_4aveValue【消防施設】&#10;一人当たり面積">
          <a:extLst>
            <a:ext uri="{FF2B5EF4-FFF2-40B4-BE49-F238E27FC236}">
              <a16:creationId xmlns:a16="http://schemas.microsoft.com/office/drawing/2014/main" id="{A6842525-FB2E-4873-9EF0-D0B4774C8F9B}"/>
            </a:ext>
          </a:extLst>
        </xdr:cNvPr>
        <xdr:cNvSpPr txBox="1"/>
      </xdr:nvSpPr>
      <xdr:spPr>
        <a:xfrm>
          <a:off x="18421427" y="143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90732</xdr:rowOff>
    </xdr:from>
    <xdr:ext cx="469744" cy="259045"/>
    <xdr:sp macro="" textlink="">
      <xdr:nvSpPr>
        <xdr:cNvPr id="732" name="n_1mainValue【消防施設】&#10;一人当たり面積">
          <a:extLst>
            <a:ext uri="{FF2B5EF4-FFF2-40B4-BE49-F238E27FC236}">
              <a16:creationId xmlns:a16="http://schemas.microsoft.com/office/drawing/2014/main" id="{936BC9FC-1E7F-4D37-AE84-5F8B532F1E24}"/>
            </a:ext>
          </a:extLst>
        </xdr:cNvPr>
        <xdr:cNvSpPr txBox="1"/>
      </xdr:nvSpPr>
      <xdr:spPr>
        <a:xfrm>
          <a:off x="21075727" y="1363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97263</xdr:rowOff>
    </xdr:from>
    <xdr:ext cx="469744" cy="259045"/>
    <xdr:sp macro="" textlink="">
      <xdr:nvSpPr>
        <xdr:cNvPr id="733" name="n_2mainValue【消防施設】&#10;一人当たり面積">
          <a:extLst>
            <a:ext uri="{FF2B5EF4-FFF2-40B4-BE49-F238E27FC236}">
              <a16:creationId xmlns:a16="http://schemas.microsoft.com/office/drawing/2014/main" id="{D927D7F3-80AC-490C-8553-F3BCC4C069CD}"/>
            </a:ext>
          </a:extLst>
        </xdr:cNvPr>
        <xdr:cNvSpPr txBox="1"/>
      </xdr:nvSpPr>
      <xdr:spPr>
        <a:xfrm>
          <a:off x="20199427" y="136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110326</xdr:rowOff>
    </xdr:from>
    <xdr:ext cx="469744" cy="259045"/>
    <xdr:sp macro="" textlink="">
      <xdr:nvSpPr>
        <xdr:cNvPr id="734" name="n_3mainValue【消防施設】&#10;一人当たり面積">
          <a:extLst>
            <a:ext uri="{FF2B5EF4-FFF2-40B4-BE49-F238E27FC236}">
              <a16:creationId xmlns:a16="http://schemas.microsoft.com/office/drawing/2014/main" id="{DE081D8B-A6FB-468E-BDE8-4A72453BEE59}"/>
            </a:ext>
          </a:extLst>
        </xdr:cNvPr>
        <xdr:cNvSpPr txBox="1"/>
      </xdr:nvSpPr>
      <xdr:spPr>
        <a:xfrm>
          <a:off x="19310427" y="1365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126654</xdr:rowOff>
    </xdr:from>
    <xdr:ext cx="469744" cy="259045"/>
    <xdr:sp macro="" textlink="">
      <xdr:nvSpPr>
        <xdr:cNvPr id="735" name="n_4mainValue【消防施設】&#10;一人当たり面積">
          <a:extLst>
            <a:ext uri="{FF2B5EF4-FFF2-40B4-BE49-F238E27FC236}">
              <a16:creationId xmlns:a16="http://schemas.microsoft.com/office/drawing/2014/main" id="{9B0EF83F-890A-49AB-B56D-2B253B596FE4}"/>
            </a:ext>
          </a:extLst>
        </xdr:cNvPr>
        <xdr:cNvSpPr txBox="1"/>
      </xdr:nvSpPr>
      <xdr:spPr>
        <a:xfrm>
          <a:off x="18421427" y="1367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053EE12C-6567-405E-839D-9D851860214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B4C073FE-2585-435A-9BA4-A9DE62B9F41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80061A7C-D9DD-42EE-A1F2-BF4616CC350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07B6C4C6-C333-4207-ABCD-88D445A431C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9D6E2385-F175-45E5-968D-9C0C4DC6279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DDC7BCCC-2658-4D9C-83D9-3E103909FFF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315D8BA6-BE7C-479A-B49A-84F7506E32A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7A901CF-6572-464F-A886-EE708CDE601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A3488991-D969-4723-852F-A489D439EDA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BD129967-B4B8-4B54-8A8D-B1C2CFAD9BE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5F8C9037-0CC3-4023-9AB1-BF92DCBE6D4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05D2DA48-C12F-43C2-869F-61A9FB7210B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3DAB71C0-F09C-4119-A9F8-4E340734512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20D524E5-E095-4784-A939-90AA48F76B8D}"/>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D86EE281-25EB-4634-9A91-129FB550D37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3B8FCAEB-55C1-46F8-85FD-573EBF7D8D2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BA2FDEC5-925D-41D5-B0E9-5D40E774C7B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A7FEAC55-B742-41A6-A291-E63C0F4549C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AB090858-2E7D-48C9-9708-E87B4EE304D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75010226-7654-453B-B710-FAFB9A3CD5C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D48CD6B3-A8ED-46EF-BC90-43CECA10E52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C0302BAA-F5CA-43EE-B208-CCC5EF5EF36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249F0410-FB8C-4218-B9DC-97C69B08AD9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04C75DF9-E900-4E6F-8267-1826A4FDBA1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62864</xdr:rowOff>
    </xdr:from>
    <xdr:to>
      <xdr:col>85</xdr:col>
      <xdr:colOff>126364</xdr:colOff>
      <xdr:row>108</xdr:row>
      <xdr:rowOff>148589</xdr:rowOff>
    </xdr:to>
    <xdr:cxnSp macro="">
      <xdr:nvCxnSpPr>
        <xdr:cNvPr id="760" name="直線コネクタ 759">
          <a:extLst>
            <a:ext uri="{FF2B5EF4-FFF2-40B4-BE49-F238E27FC236}">
              <a16:creationId xmlns:a16="http://schemas.microsoft.com/office/drawing/2014/main" id="{8D68A089-D68B-4A66-9110-DF36ECBFA8FC}"/>
            </a:ext>
          </a:extLst>
        </xdr:cNvPr>
        <xdr:cNvCxnSpPr/>
      </xdr:nvCxnSpPr>
      <xdr:spPr>
        <a:xfrm flipV="1">
          <a:off x="16318864" y="17036414"/>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152416</xdr:rowOff>
    </xdr:from>
    <xdr:ext cx="405111" cy="259045"/>
    <xdr:sp macro="" textlink="">
      <xdr:nvSpPr>
        <xdr:cNvPr id="761" name="【庁舎】&#10;有形固定資産減価償却率最小値テキスト">
          <a:extLst>
            <a:ext uri="{FF2B5EF4-FFF2-40B4-BE49-F238E27FC236}">
              <a16:creationId xmlns:a16="http://schemas.microsoft.com/office/drawing/2014/main" id="{E1E5C53E-0215-4544-8E54-72DCC07E9369}"/>
            </a:ext>
          </a:extLst>
        </xdr:cNvPr>
        <xdr:cNvSpPr txBox="1"/>
      </xdr:nvSpPr>
      <xdr:spPr>
        <a:xfrm>
          <a:off x="16357600"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148589</xdr:rowOff>
    </xdr:from>
    <xdr:to>
      <xdr:col>86</xdr:col>
      <xdr:colOff>25400</xdr:colOff>
      <xdr:row>108</xdr:row>
      <xdr:rowOff>148589</xdr:rowOff>
    </xdr:to>
    <xdr:cxnSp macro="">
      <xdr:nvCxnSpPr>
        <xdr:cNvPr id="762" name="直線コネクタ 761">
          <a:extLst>
            <a:ext uri="{FF2B5EF4-FFF2-40B4-BE49-F238E27FC236}">
              <a16:creationId xmlns:a16="http://schemas.microsoft.com/office/drawing/2014/main" id="{2B2F81AE-63F2-49B4-872D-0AFDD8163FF2}"/>
            </a:ext>
          </a:extLst>
        </xdr:cNvPr>
        <xdr:cNvCxnSpPr/>
      </xdr:nvCxnSpPr>
      <xdr:spPr>
        <a:xfrm>
          <a:off x="16230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9541</xdr:rowOff>
    </xdr:from>
    <xdr:ext cx="405111" cy="259045"/>
    <xdr:sp macro="" textlink="">
      <xdr:nvSpPr>
        <xdr:cNvPr id="763" name="【庁舎】&#10;有形固定資産減価償却率最大値テキスト">
          <a:extLst>
            <a:ext uri="{FF2B5EF4-FFF2-40B4-BE49-F238E27FC236}">
              <a16:creationId xmlns:a16="http://schemas.microsoft.com/office/drawing/2014/main" id="{4B8EE1B6-819F-4502-9BF3-B6AC32527371}"/>
            </a:ext>
          </a:extLst>
        </xdr:cNvPr>
        <xdr:cNvSpPr txBox="1"/>
      </xdr:nvSpPr>
      <xdr:spPr>
        <a:xfrm>
          <a:off x="16357600"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62864</xdr:rowOff>
    </xdr:from>
    <xdr:to>
      <xdr:col>86</xdr:col>
      <xdr:colOff>25400</xdr:colOff>
      <xdr:row>99</xdr:row>
      <xdr:rowOff>62864</xdr:rowOff>
    </xdr:to>
    <xdr:cxnSp macro="">
      <xdr:nvCxnSpPr>
        <xdr:cNvPr id="764" name="直線コネクタ 763">
          <a:extLst>
            <a:ext uri="{FF2B5EF4-FFF2-40B4-BE49-F238E27FC236}">
              <a16:creationId xmlns:a16="http://schemas.microsoft.com/office/drawing/2014/main" id="{D96A360A-A134-4E6D-9CCC-E8082BC6955F}"/>
            </a:ext>
          </a:extLst>
        </xdr:cNvPr>
        <xdr:cNvCxnSpPr/>
      </xdr:nvCxnSpPr>
      <xdr:spPr>
        <a:xfrm>
          <a:off x="16230600" y="1703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89552</xdr:rowOff>
    </xdr:from>
    <xdr:ext cx="405111" cy="259045"/>
    <xdr:sp macro="" textlink="">
      <xdr:nvSpPr>
        <xdr:cNvPr id="765" name="【庁舎】&#10;有形固定資産減価償却率平均値テキスト">
          <a:extLst>
            <a:ext uri="{FF2B5EF4-FFF2-40B4-BE49-F238E27FC236}">
              <a16:creationId xmlns:a16="http://schemas.microsoft.com/office/drawing/2014/main" id="{8FDE8698-B199-41DF-BCE6-8305BA0BF802}"/>
            </a:ext>
          </a:extLst>
        </xdr:cNvPr>
        <xdr:cNvSpPr txBox="1"/>
      </xdr:nvSpPr>
      <xdr:spPr>
        <a:xfrm>
          <a:off x="16357600" y="1792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766" name="フローチャート: 判断 765">
          <a:extLst>
            <a:ext uri="{FF2B5EF4-FFF2-40B4-BE49-F238E27FC236}">
              <a16:creationId xmlns:a16="http://schemas.microsoft.com/office/drawing/2014/main" id="{2B24C047-F517-46A9-B75C-94FFF072A9F9}"/>
            </a:ext>
          </a:extLst>
        </xdr:cNvPr>
        <xdr:cNvSpPr/>
      </xdr:nvSpPr>
      <xdr:spPr>
        <a:xfrm>
          <a:off x="16268700" y="179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116839</xdr:rowOff>
    </xdr:from>
    <xdr:to>
      <xdr:col>81</xdr:col>
      <xdr:colOff>101600</xdr:colOff>
      <xdr:row>105</xdr:row>
      <xdr:rowOff>46989</xdr:rowOff>
    </xdr:to>
    <xdr:sp macro="" textlink="">
      <xdr:nvSpPr>
        <xdr:cNvPr id="767" name="フローチャート: 判断 766">
          <a:extLst>
            <a:ext uri="{FF2B5EF4-FFF2-40B4-BE49-F238E27FC236}">
              <a16:creationId xmlns:a16="http://schemas.microsoft.com/office/drawing/2014/main" id="{0F020326-A862-40FC-8492-9CB790D3D20E}"/>
            </a:ext>
          </a:extLst>
        </xdr:cNvPr>
        <xdr:cNvSpPr/>
      </xdr:nvSpPr>
      <xdr:spPr>
        <a:xfrm>
          <a:off x="15430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768" name="フローチャート: 判断 767">
          <a:extLst>
            <a:ext uri="{FF2B5EF4-FFF2-40B4-BE49-F238E27FC236}">
              <a16:creationId xmlns:a16="http://schemas.microsoft.com/office/drawing/2014/main" id="{2E69ADC3-6A20-418D-A94D-913C3F8E9546}"/>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769" name="フローチャート: 判断 768">
          <a:extLst>
            <a:ext uri="{FF2B5EF4-FFF2-40B4-BE49-F238E27FC236}">
              <a16:creationId xmlns:a16="http://schemas.microsoft.com/office/drawing/2014/main" id="{E730EDA8-5601-4AD1-A2EB-745B713D34BD}"/>
            </a:ext>
          </a:extLst>
        </xdr:cNvPr>
        <xdr:cNvSpPr/>
      </xdr:nvSpPr>
      <xdr:spPr>
        <a:xfrm>
          <a:off x="1365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132080</xdr:rowOff>
    </xdr:from>
    <xdr:to>
      <xdr:col>67</xdr:col>
      <xdr:colOff>101600</xdr:colOff>
      <xdr:row>104</xdr:row>
      <xdr:rowOff>62230</xdr:rowOff>
    </xdr:to>
    <xdr:sp macro="" textlink="">
      <xdr:nvSpPr>
        <xdr:cNvPr id="770" name="フローチャート: 判断 769">
          <a:extLst>
            <a:ext uri="{FF2B5EF4-FFF2-40B4-BE49-F238E27FC236}">
              <a16:creationId xmlns:a16="http://schemas.microsoft.com/office/drawing/2014/main" id="{2BB77796-08FC-4EC1-BEDC-3953E5037447}"/>
            </a:ext>
          </a:extLst>
        </xdr:cNvPr>
        <xdr:cNvSpPr/>
      </xdr:nvSpPr>
      <xdr:spPr>
        <a:xfrm>
          <a:off x="12763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4B0D0264-B852-4D55-A9A9-17749B29557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D2A7EB68-621F-4EB3-B047-BD915BEDBCF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E411B040-5EED-4A9C-BF3C-1F9376B5387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6493E7D9-4F6A-4DF2-94FD-6F6870F68A5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8E85D79C-6368-4619-A877-416DAF49E55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168275</xdr:rowOff>
    </xdr:from>
    <xdr:to>
      <xdr:col>85</xdr:col>
      <xdr:colOff>177800</xdr:colOff>
      <xdr:row>100</xdr:row>
      <xdr:rowOff>98425</xdr:rowOff>
    </xdr:to>
    <xdr:sp macro="" textlink="">
      <xdr:nvSpPr>
        <xdr:cNvPr id="776" name="楕円 775">
          <a:extLst>
            <a:ext uri="{FF2B5EF4-FFF2-40B4-BE49-F238E27FC236}">
              <a16:creationId xmlns:a16="http://schemas.microsoft.com/office/drawing/2014/main" id="{BB956F02-02C7-4DA6-AD4F-A8C465D6E71A}"/>
            </a:ext>
          </a:extLst>
        </xdr:cNvPr>
        <xdr:cNvSpPr/>
      </xdr:nvSpPr>
      <xdr:spPr>
        <a:xfrm>
          <a:off x="16268700" y="1714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19702</xdr:rowOff>
    </xdr:from>
    <xdr:ext cx="405111" cy="259045"/>
    <xdr:sp macro="" textlink="">
      <xdr:nvSpPr>
        <xdr:cNvPr id="777" name="【庁舎】&#10;有形固定資産減価償却率該当値テキスト">
          <a:extLst>
            <a:ext uri="{FF2B5EF4-FFF2-40B4-BE49-F238E27FC236}">
              <a16:creationId xmlns:a16="http://schemas.microsoft.com/office/drawing/2014/main" id="{5AC6955B-4B6B-44E6-853D-270323DBEC6A}"/>
            </a:ext>
          </a:extLst>
        </xdr:cNvPr>
        <xdr:cNvSpPr txBox="1"/>
      </xdr:nvSpPr>
      <xdr:spPr>
        <a:xfrm>
          <a:off x="16357600" y="1699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59689</xdr:rowOff>
    </xdr:from>
    <xdr:to>
      <xdr:col>81</xdr:col>
      <xdr:colOff>101600</xdr:colOff>
      <xdr:row>104</xdr:row>
      <xdr:rowOff>161289</xdr:rowOff>
    </xdr:to>
    <xdr:sp macro="" textlink="">
      <xdr:nvSpPr>
        <xdr:cNvPr id="778" name="楕円 777">
          <a:extLst>
            <a:ext uri="{FF2B5EF4-FFF2-40B4-BE49-F238E27FC236}">
              <a16:creationId xmlns:a16="http://schemas.microsoft.com/office/drawing/2014/main" id="{B928816F-43BD-4662-A0DB-9B2340CD8414}"/>
            </a:ext>
          </a:extLst>
        </xdr:cNvPr>
        <xdr:cNvSpPr/>
      </xdr:nvSpPr>
      <xdr:spPr>
        <a:xfrm>
          <a:off x="15430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47625</xdr:rowOff>
    </xdr:from>
    <xdr:to>
      <xdr:col>85</xdr:col>
      <xdr:colOff>127000</xdr:colOff>
      <xdr:row>104</xdr:row>
      <xdr:rowOff>110489</xdr:rowOff>
    </xdr:to>
    <xdr:cxnSp macro="">
      <xdr:nvCxnSpPr>
        <xdr:cNvPr id="779" name="直線コネクタ 778">
          <a:extLst>
            <a:ext uri="{FF2B5EF4-FFF2-40B4-BE49-F238E27FC236}">
              <a16:creationId xmlns:a16="http://schemas.microsoft.com/office/drawing/2014/main" id="{297B6EE4-D2EF-403D-8FC8-B5DAF8A4E849}"/>
            </a:ext>
          </a:extLst>
        </xdr:cNvPr>
        <xdr:cNvCxnSpPr/>
      </xdr:nvCxnSpPr>
      <xdr:spPr>
        <a:xfrm flipV="1">
          <a:off x="15481300" y="17192625"/>
          <a:ext cx="838200" cy="748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6350</xdr:rowOff>
    </xdr:from>
    <xdr:to>
      <xdr:col>76</xdr:col>
      <xdr:colOff>165100</xdr:colOff>
      <xdr:row>104</xdr:row>
      <xdr:rowOff>107950</xdr:rowOff>
    </xdr:to>
    <xdr:sp macro="" textlink="">
      <xdr:nvSpPr>
        <xdr:cNvPr id="780" name="楕円 779">
          <a:extLst>
            <a:ext uri="{FF2B5EF4-FFF2-40B4-BE49-F238E27FC236}">
              <a16:creationId xmlns:a16="http://schemas.microsoft.com/office/drawing/2014/main" id="{7769C4EA-B694-4BF9-A3B7-CA78974F80FE}"/>
            </a:ext>
          </a:extLst>
        </xdr:cNvPr>
        <xdr:cNvSpPr/>
      </xdr:nvSpPr>
      <xdr:spPr>
        <a:xfrm>
          <a:off x="145415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57150</xdr:rowOff>
    </xdr:from>
    <xdr:to>
      <xdr:col>81</xdr:col>
      <xdr:colOff>50800</xdr:colOff>
      <xdr:row>104</xdr:row>
      <xdr:rowOff>110489</xdr:rowOff>
    </xdr:to>
    <xdr:cxnSp macro="">
      <xdr:nvCxnSpPr>
        <xdr:cNvPr id="781" name="直線コネクタ 780">
          <a:extLst>
            <a:ext uri="{FF2B5EF4-FFF2-40B4-BE49-F238E27FC236}">
              <a16:creationId xmlns:a16="http://schemas.microsoft.com/office/drawing/2014/main" id="{95951C5C-DA70-43F1-999F-5D3C7F37C4EB}"/>
            </a:ext>
          </a:extLst>
        </xdr:cNvPr>
        <xdr:cNvCxnSpPr/>
      </xdr:nvCxnSpPr>
      <xdr:spPr>
        <a:xfrm>
          <a:off x="14592300" y="1788795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126364</xdr:rowOff>
    </xdr:from>
    <xdr:to>
      <xdr:col>72</xdr:col>
      <xdr:colOff>38100</xdr:colOff>
      <xdr:row>104</xdr:row>
      <xdr:rowOff>56514</xdr:rowOff>
    </xdr:to>
    <xdr:sp macro="" textlink="">
      <xdr:nvSpPr>
        <xdr:cNvPr id="782" name="楕円 781">
          <a:extLst>
            <a:ext uri="{FF2B5EF4-FFF2-40B4-BE49-F238E27FC236}">
              <a16:creationId xmlns:a16="http://schemas.microsoft.com/office/drawing/2014/main" id="{2B39005E-42F3-42A5-99B2-32BF5D2EC4B0}"/>
            </a:ext>
          </a:extLst>
        </xdr:cNvPr>
        <xdr:cNvSpPr/>
      </xdr:nvSpPr>
      <xdr:spPr>
        <a:xfrm>
          <a:off x="13652500" y="1778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5714</xdr:rowOff>
    </xdr:from>
    <xdr:to>
      <xdr:col>76</xdr:col>
      <xdr:colOff>114300</xdr:colOff>
      <xdr:row>104</xdr:row>
      <xdr:rowOff>57150</xdr:rowOff>
    </xdr:to>
    <xdr:cxnSp macro="">
      <xdr:nvCxnSpPr>
        <xdr:cNvPr id="783" name="直線コネクタ 782">
          <a:extLst>
            <a:ext uri="{FF2B5EF4-FFF2-40B4-BE49-F238E27FC236}">
              <a16:creationId xmlns:a16="http://schemas.microsoft.com/office/drawing/2014/main" id="{2C07FED1-5047-40B7-819B-63570BC41350}"/>
            </a:ext>
          </a:extLst>
        </xdr:cNvPr>
        <xdr:cNvCxnSpPr/>
      </xdr:nvCxnSpPr>
      <xdr:spPr>
        <a:xfrm>
          <a:off x="13703300" y="1783651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6350</xdr:rowOff>
    </xdr:from>
    <xdr:to>
      <xdr:col>67</xdr:col>
      <xdr:colOff>101600</xdr:colOff>
      <xdr:row>104</xdr:row>
      <xdr:rowOff>107950</xdr:rowOff>
    </xdr:to>
    <xdr:sp macro="" textlink="">
      <xdr:nvSpPr>
        <xdr:cNvPr id="784" name="楕円 783">
          <a:extLst>
            <a:ext uri="{FF2B5EF4-FFF2-40B4-BE49-F238E27FC236}">
              <a16:creationId xmlns:a16="http://schemas.microsoft.com/office/drawing/2014/main" id="{E5337367-E281-496D-A63E-458B47F56D9E}"/>
            </a:ext>
          </a:extLst>
        </xdr:cNvPr>
        <xdr:cNvSpPr/>
      </xdr:nvSpPr>
      <xdr:spPr>
        <a:xfrm>
          <a:off x="127635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5714</xdr:rowOff>
    </xdr:from>
    <xdr:to>
      <xdr:col>71</xdr:col>
      <xdr:colOff>177800</xdr:colOff>
      <xdr:row>104</xdr:row>
      <xdr:rowOff>57150</xdr:rowOff>
    </xdr:to>
    <xdr:cxnSp macro="">
      <xdr:nvCxnSpPr>
        <xdr:cNvPr id="785" name="直線コネクタ 784">
          <a:extLst>
            <a:ext uri="{FF2B5EF4-FFF2-40B4-BE49-F238E27FC236}">
              <a16:creationId xmlns:a16="http://schemas.microsoft.com/office/drawing/2014/main" id="{BDCFAC17-4789-4A42-8A8A-3E61295F0CDD}"/>
            </a:ext>
          </a:extLst>
        </xdr:cNvPr>
        <xdr:cNvCxnSpPr/>
      </xdr:nvCxnSpPr>
      <xdr:spPr>
        <a:xfrm flipV="1">
          <a:off x="12814300" y="1783651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38116</xdr:rowOff>
    </xdr:from>
    <xdr:ext cx="405111" cy="259045"/>
    <xdr:sp macro="" textlink="">
      <xdr:nvSpPr>
        <xdr:cNvPr id="786" name="n_1aveValue【庁舎】&#10;有形固定資産減価償却率">
          <a:extLst>
            <a:ext uri="{FF2B5EF4-FFF2-40B4-BE49-F238E27FC236}">
              <a16:creationId xmlns:a16="http://schemas.microsoft.com/office/drawing/2014/main" id="{219415E2-22B5-4565-913A-0B0A1A35715A}"/>
            </a:ext>
          </a:extLst>
        </xdr:cNvPr>
        <xdr:cNvSpPr txBox="1"/>
      </xdr:nvSpPr>
      <xdr:spPr>
        <a:xfrm>
          <a:off x="152660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787" name="n_2aveValue【庁舎】&#10;有形固定資産減価償却率">
          <a:extLst>
            <a:ext uri="{FF2B5EF4-FFF2-40B4-BE49-F238E27FC236}">
              <a16:creationId xmlns:a16="http://schemas.microsoft.com/office/drawing/2014/main" id="{99EED3E8-0CA0-42EB-B373-A4AEA3BA432E}"/>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146702</xdr:rowOff>
    </xdr:from>
    <xdr:ext cx="405111" cy="259045"/>
    <xdr:sp macro="" textlink="">
      <xdr:nvSpPr>
        <xdr:cNvPr id="788" name="n_3aveValue【庁舎】&#10;有形固定資産減価償却率">
          <a:extLst>
            <a:ext uri="{FF2B5EF4-FFF2-40B4-BE49-F238E27FC236}">
              <a16:creationId xmlns:a16="http://schemas.microsoft.com/office/drawing/2014/main" id="{4F17AA61-950F-4098-988F-ECDAEFCB89B1}"/>
            </a:ext>
          </a:extLst>
        </xdr:cNvPr>
        <xdr:cNvSpPr txBox="1"/>
      </xdr:nvSpPr>
      <xdr:spPr>
        <a:xfrm>
          <a:off x="13500744"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78757</xdr:rowOff>
    </xdr:from>
    <xdr:ext cx="405111" cy="259045"/>
    <xdr:sp macro="" textlink="">
      <xdr:nvSpPr>
        <xdr:cNvPr id="789" name="n_4aveValue【庁舎】&#10;有形固定資産減価償却率">
          <a:extLst>
            <a:ext uri="{FF2B5EF4-FFF2-40B4-BE49-F238E27FC236}">
              <a16:creationId xmlns:a16="http://schemas.microsoft.com/office/drawing/2014/main" id="{55FB76E9-1CAC-4374-9D6C-026A6089B51F}"/>
            </a:ext>
          </a:extLst>
        </xdr:cNvPr>
        <xdr:cNvSpPr txBox="1"/>
      </xdr:nvSpPr>
      <xdr:spPr>
        <a:xfrm>
          <a:off x="126117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6366</xdr:rowOff>
    </xdr:from>
    <xdr:ext cx="405111" cy="259045"/>
    <xdr:sp macro="" textlink="">
      <xdr:nvSpPr>
        <xdr:cNvPr id="790" name="n_1mainValue【庁舎】&#10;有形固定資産減価償却率">
          <a:extLst>
            <a:ext uri="{FF2B5EF4-FFF2-40B4-BE49-F238E27FC236}">
              <a16:creationId xmlns:a16="http://schemas.microsoft.com/office/drawing/2014/main" id="{A88D50B7-082F-41D8-8C54-39643BF5C767}"/>
            </a:ext>
          </a:extLst>
        </xdr:cNvPr>
        <xdr:cNvSpPr txBox="1"/>
      </xdr:nvSpPr>
      <xdr:spPr>
        <a:xfrm>
          <a:off x="152660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124477</xdr:rowOff>
    </xdr:from>
    <xdr:ext cx="405111" cy="259045"/>
    <xdr:sp macro="" textlink="">
      <xdr:nvSpPr>
        <xdr:cNvPr id="791" name="n_2mainValue【庁舎】&#10;有形固定資産減価償却率">
          <a:extLst>
            <a:ext uri="{FF2B5EF4-FFF2-40B4-BE49-F238E27FC236}">
              <a16:creationId xmlns:a16="http://schemas.microsoft.com/office/drawing/2014/main" id="{BE7F0C50-6AE7-47BD-87D5-211044AB7899}"/>
            </a:ext>
          </a:extLst>
        </xdr:cNvPr>
        <xdr:cNvSpPr txBox="1"/>
      </xdr:nvSpPr>
      <xdr:spPr>
        <a:xfrm>
          <a:off x="14389744"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73041</xdr:rowOff>
    </xdr:from>
    <xdr:ext cx="405111" cy="259045"/>
    <xdr:sp macro="" textlink="">
      <xdr:nvSpPr>
        <xdr:cNvPr id="792" name="n_3mainValue【庁舎】&#10;有形固定資産減価償却率">
          <a:extLst>
            <a:ext uri="{FF2B5EF4-FFF2-40B4-BE49-F238E27FC236}">
              <a16:creationId xmlns:a16="http://schemas.microsoft.com/office/drawing/2014/main" id="{17786686-A9B2-4600-8FAA-5A04AC39EB12}"/>
            </a:ext>
          </a:extLst>
        </xdr:cNvPr>
        <xdr:cNvSpPr txBox="1"/>
      </xdr:nvSpPr>
      <xdr:spPr>
        <a:xfrm>
          <a:off x="13500744" y="1756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99077</xdr:rowOff>
    </xdr:from>
    <xdr:ext cx="405111" cy="259045"/>
    <xdr:sp macro="" textlink="">
      <xdr:nvSpPr>
        <xdr:cNvPr id="793" name="n_4mainValue【庁舎】&#10;有形固定資産減価償却率">
          <a:extLst>
            <a:ext uri="{FF2B5EF4-FFF2-40B4-BE49-F238E27FC236}">
              <a16:creationId xmlns:a16="http://schemas.microsoft.com/office/drawing/2014/main" id="{82AE7FCF-FB59-4448-96CA-02D50C27BAAF}"/>
            </a:ext>
          </a:extLst>
        </xdr:cNvPr>
        <xdr:cNvSpPr txBox="1"/>
      </xdr:nvSpPr>
      <xdr:spPr>
        <a:xfrm>
          <a:off x="12611744" y="1792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7A750699-8381-4116-9EC7-F201C45C6A1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65F678C3-36F1-45AA-93F5-1331E2CE69E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81FF13F8-0702-4B9A-930C-1A009E3C7DE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4AB09659-FEDF-4E2B-93AC-5E0774A8005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77C276B2-1BF7-4EEF-A109-CC44F24C829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8CD0D301-5411-4CE7-A472-527A6A0E63B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FB8872C6-E747-4651-8365-4E3A3CE4B46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5A0BA7DC-EA38-472B-9BCF-C762E60BE36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B7DA38CE-4FCF-4B78-81C4-DC4E50586FF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014DB5A5-8462-40CA-88C1-2F92AAA9E7B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4" name="直線コネクタ 803">
          <a:extLst>
            <a:ext uri="{FF2B5EF4-FFF2-40B4-BE49-F238E27FC236}">
              <a16:creationId xmlns:a16="http://schemas.microsoft.com/office/drawing/2014/main" id="{741B94EC-AEDA-4BB7-A994-CB73F37254ED}"/>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5" name="テキスト ボックス 804">
          <a:extLst>
            <a:ext uri="{FF2B5EF4-FFF2-40B4-BE49-F238E27FC236}">
              <a16:creationId xmlns:a16="http://schemas.microsoft.com/office/drawing/2014/main" id="{EA74DC35-2927-4942-A263-235D8A3BE657}"/>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6" name="直線コネクタ 805">
          <a:extLst>
            <a:ext uri="{FF2B5EF4-FFF2-40B4-BE49-F238E27FC236}">
              <a16:creationId xmlns:a16="http://schemas.microsoft.com/office/drawing/2014/main" id="{FA6A477C-651A-4F56-A397-7743B9DE0BE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7" name="テキスト ボックス 806">
          <a:extLst>
            <a:ext uri="{FF2B5EF4-FFF2-40B4-BE49-F238E27FC236}">
              <a16:creationId xmlns:a16="http://schemas.microsoft.com/office/drawing/2014/main" id="{01CB7E86-302C-4331-B8AA-39EAA435F8C2}"/>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8" name="直線コネクタ 807">
          <a:extLst>
            <a:ext uri="{FF2B5EF4-FFF2-40B4-BE49-F238E27FC236}">
              <a16:creationId xmlns:a16="http://schemas.microsoft.com/office/drawing/2014/main" id="{01CFE515-3B88-4A0E-B2F8-6203DAF92307}"/>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9" name="テキスト ボックス 808">
          <a:extLst>
            <a:ext uri="{FF2B5EF4-FFF2-40B4-BE49-F238E27FC236}">
              <a16:creationId xmlns:a16="http://schemas.microsoft.com/office/drawing/2014/main" id="{21A92649-209B-4566-A79A-E998746C7722}"/>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0" name="直線コネクタ 809">
          <a:extLst>
            <a:ext uri="{FF2B5EF4-FFF2-40B4-BE49-F238E27FC236}">
              <a16:creationId xmlns:a16="http://schemas.microsoft.com/office/drawing/2014/main" id="{CC98D252-9B92-466A-9399-0F6A18C61A42}"/>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1" name="テキスト ボックス 810">
          <a:extLst>
            <a:ext uri="{FF2B5EF4-FFF2-40B4-BE49-F238E27FC236}">
              <a16:creationId xmlns:a16="http://schemas.microsoft.com/office/drawing/2014/main" id="{1D5CFED3-19A0-4672-B32B-62792DBFD71B}"/>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11DDBD4E-CD31-4411-A884-0A6B2621A6B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642ECDCC-6DD8-4322-A188-668A1F40C39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庁舎】&#10;一人当たり面積グラフ枠">
          <a:extLst>
            <a:ext uri="{FF2B5EF4-FFF2-40B4-BE49-F238E27FC236}">
              <a16:creationId xmlns:a16="http://schemas.microsoft.com/office/drawing/2014/main" id="{C804C8F0-CE3E-4F16-83C6-F7A2FE355CC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815" name="直線コネクタ 814">
          <a:extLst>
            <a:ext uri="{FF2B5EF4-FFF2-40B4-BE49-F238E27FC236}">
              <a16:creationId xmlns:a16="http://schemas.microsoft.com/office/drawing/2014/main" id="{5DDA9EA5-9C09-4508-9598-4D373072BA1E}"/>
            </a:ext>
          </a:extLst>
        </xdr:cNvPr>
        <xdr:cNvCxnSpPr/>
      </xdr:nvCxnSpPr>
      <xdr:spPr>
        <a:xfrm flipV="1">
          <a:off x="22160864" y="17127931"/>
          <a:ext cx="0" cy="1377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816" name="【庁舎】&#10;一人当たり面積最小値テキスト">
          <a:extLst>
            <a:ext uri="{FF2B5EF4-FFF2-40B4-BE49-F238E27FC236}">
              <a16:creationId xmlns:a16="http://schemas.microsoft.com/office/drawing/2014/main" id="{57859796-FFC4-4079-90D0-1829447A4BCC}"/>
            </a:ext>
          </a:extLst>
        </xdr:cNvPr>
        <xdr:cNvSpPr txBox="1"/>
      </xdr:nvSpPr>
      <xdr:spPr>
        <a:xfrm>
          <a:off x="22199600" y="1850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817" name="直線コネクタ 816">
          <a:extLst>
            <a:ext uri="{FF2B5EF4-FFF2-40B4-BE49-F238E27FC236}">
              <a16:creationId xmlns:a16="http://schemas.microsoft.com/office/drawing/2014/main" id="{C77479F1-F828-4A5C-A1DD-C8F743CCFCB1}"/>
            </a:ext>
          </a:extLst>
        </xdr:cNvPr>
        <xdr:cNvCxnSpPr/>
      </xdr:nvCxnSpPr>
      <xdr:spPr>
        <a:xfrm>
          <a:off x="22072600" y="1850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818" name="【庁舎】&#10;一人当たり面積最大値テキスト">
          <a:extLst>
            <a:ext uri="{FF2B5EF4-FFF2-40B4-BE49-F238E27FC236}">
              <a16:creationId xmlns:a16="http://schemas.microsoft.com/office/drawing/2014/main" id="{C52AF1C4-4A5A-4931-8B43-5F91307FB35A}"/>
            </a:ext>
          </a:extLst>
        </xdr:cNvPr>
        <xdr:cNvSpPr txBox="1"/>
      </xdr:nvSpPr>
      <xdr:spPr>
        <a:xfrm>
          <a:off x="22199600" y="169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819" name="直線コネクタ 818">
          <a:extLst>
            <a:ext uri="{FF2B5EF4-FFF2-40B4-BE49-F238E27FC236}">
              <a16:creationId xmlns:a16="http://schemas.microsoft.com/office/drawing/2014/main" id="{6A52F3FC-BDEE-489D-A118-0598B76C7AFC}"/>
            </a:ext>
          </a:extLst>
        </xdr:cNvPr>
        <xdr:cNvCxnSpPr/>
      </xdr:nvCxnSpPr>
      <xdr:spPr>
        <a:xfrm>
          <a:off x="22072600" y="17127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120057</xdr:rowOff>
    </xdr:from>
    <xdr:ext cx="469744" cy="259045"/>
    <xdr:sp macro="" textlink="">
      <xdr:nvSpPr>
        <xdr:cNvPr id="820" name="【庁舎】&#10;一人当たり面積平均値テキスト">
          <a:extLst>
            <a:ext uri="{FF2B5EF4-FFF2-40B4-BE49-F238E27FC236}">
              <a16:creationId xmlns:a16="http://schemas.microsoft.com/office/drawing/2014/main" id="{F529E818-41B9-4E1F-AD69-7A43D98D5D3A}"/>
            </a:ext>
          </a:extLst>
        </xdr:cNvPr>
        <xdr:cNvSpPr txBox="1"/>
      </xdr:nvSpPr>
      <xdr:spPr>
        <a:xfrm>
          <a:off x="22199600" y="17950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821" name="フローチャート: 判断 820">
          <a:extLst>
            <a:ext uri="{FF2B5EF4-FFF2-40B4-BE49-F238E27FC236}">
              <a16:creationId xmlns:a16="http://schemas.microsoft.com/office/drawing/2014/main" id="{76F95CC9-32C7-480C-9F38-3E34F9D49EE1}"/>
            </a:ext>
          </a:extLst>
        </xdr:cNvPr>
        <xdr:cNvSpPr/>
      </xdr:nvSpPr>
      <xdr:spPr>
        <a:xfrm>
          <a:off x="22110700" y="180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822" name="フローチャート: 判断 821">
          <a:extLst>
            <a:ext uri="{FF2B5EF4-FFF2-40B4-BE49-F238E27FC236}">
              <a16:creationId xmlns:a16="http://schemas.microsoft.com/office/drawing/2014/main" id="{90AD6113-D0EC-4EBB-B722-6C8A76EF0725}"/>
            </a:ext>
          </a:extLst>
        </xdr:cNvPr>
        <xdr:cNvSpPr/>
      </xdr:nvSpPr>
      <xdr:spPr>
        <a:xfrm>
          <a:off x="21272500" y="1815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823" name="フローチャート: 判断 822">
          <a:extLst>
            <a:ext uri="{FF2B5EF4-FFF2-40B4-BE49-F238E27FC236}">
              <a16:creationId xmlns:a16="http://schemas.microsoft.com/office/drawing/2014/main" id="{04468FEB-D3D3-4192-9845-8F4DFD181473}"/>
            </a:ext>
          </a:extLst>
        </xdr:cNvPr>
        <xdr:cNvSpPr/>
      </xdr:nvSpPr>
      <xdr:spPr>
        <a:xfrm>
          <a:off x="20383500" y="181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824" name="フローチャート: 判断 823">
          <a:extLst>
            <a:ext uri="{FF2B5EF4-FFF2-40B4-BE49-F238E27FC236}">
              <a16:creationId xmlns:a16="http://schemas.microsoft.com/office/drawing/2014/main" id="{1EE4C61D-F8F0-4FED-9911-0B2B56EA53EB}"/>
            </a:ext>
          </a:extLst>
        </xdr:cNvPr>
        <xdr:cNvSpPr/>
      </xdr:nvSpPr>
      <xdr:spPr>
        <a:xfrm>
          <a:off x="194945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825" name="フローチャート: 判断 824">
          <a:extLst>
            <a:ext uri="{FF2B5EF4-FFF2-40B4-BE49-F238E27FC236}">
              <a16:creationId xmlns:a16="http://schemas.microsoft.com/office/drawing/2014/main" id="{2DB3034A-C07F-4CCF-ADDC-759ED069AF4B}"/>
            </a:ext>
          </a:extLst>
        </xdr:cNvPr>
        <xdr:cNvSpPr/>
      </xdr:nvSpPr>
      <xdr:spPr>
        <a:xfrm>
          <a:off x="18605500" y="1814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79042BAF-6D2F-4773-A5BB-F238A2BEF2B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530934C-B6E5-4544-8EEC-AF1B167D646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61617B3B-06E2-4F53-9046-145A4161606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43A17410-E2CA-41EC-B071-D620AADB3AE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EA946DE2-20FF-4A54-9E43-D941B725CF4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26315</xdr:rowOff>
    </xdr:from>
    <xdr:to>
      <xdr:col>116</xdr:col>
      <xdr:colOff>114300</xdr:colOff>
      <xdr:row>106</xdr:row>
      <xdr:rowOff>127915</xdr:rowOff>
    </xdr:to>
    <xdr:sp macro="" textlink="">
      <xdr:nvSpPr>
        <xdr:cNvPr id="831" name="楕円 830">
          <a:extLst>
            <a:ext uri="{FF2B5EF4-FFF2-40B4-BE49-F238E27FC236}">
              <a16:creationId xmlns:a16="http://schemas.microsoft.com/office/drawing/2014/main" id="{7574B053-07E9-426E-87EC-25E5DD2E63A2}"/>
            </a:ext>
          </a:extLst>
        </xdr:cNvPr>
        <xdr:cNvSpPr/>
      </xdr:nvSpPr>
      <xdr:spPr>
        <a:xfrm>
          <a:off x="22110700" y="1820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4742</xdr:rowOff>
    </xdr:from>
    <xdr:ext cx="469744" cy="259045"/>
    <xdr:sp macro="" textlink="">
      <xdr:nvSpPr>
        <xdr:cNvPr id="832" name="【庁舎】&#10;一人当たり面積該当値テキスト">
          <a:extLst>
            <a:ext uri="{FF2B5EF4-FFF2-40B4-BE49-F238E27FC236}">
              <a16:creationId xmlns:a16="http://schemas.microsoft.com/office/drawing/2014/main" id="{BBC86B9E-85CA-42CA-9C06-2CE7F9FA7D83}"/>
            </a:ext>
          </a:extLst>
        </xdr:cNvPr>
        <xdr:cNvSpPr txBox="1"/>
      </xdr:nvSpPr>
      <xdr:spPr>
        <a:xfrm>
          <a:off x="22199600" y="1817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5741</xdr:rowOff>
    </xdr:from>
    <xdr:to>
      <xdr:col>112</xdr:col>
      <xdr:colOff>38100</xdr:colOff>
      <xdr:row>107</xdr:row>
      <xdr:rowOff>107341</xdr:rowOff>
    </xdr:to>
    <xdr:sp macro="" textlink="">
      <xdr:nvSpPr>
        <xdr:cNvPr id="833" name="楕円 832">
          <a:extLst>
            <a:ext uri="{FF2B5EF4-FFF2-40B4-BE49-F238E27FC236}">
              <a16:creationId xmlns:a16="http://schemas.microsoft.com/office/drawing/2014/main" id="{A5F1AF8B-3E59-4B09-AD73-7534843891C3}"/>
            </a:ext>
          </a:extLst>
        </xdr:cNvPr>
        <xdr:cNvSpPr/>
      </xdr:nvSpPr>
      <xdr:spPr>
        <a:xfrm>
          <a:off x="21272500" y="1835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77115</xdr:rowOff>
    </xdr:from>
    <xdr:to>
      <xdr:col>116</xdr:col>
      <xdr:colOff>63500</xdr:colOff>
      <xdr:row>107</xdr:row>
      <xdr:rowOff>56541</xdr:rowOff>
    </xdr:to>
    <xdr:cxnSp macro="">
      <xdr:nvCxnSpPr>
        <xdr:cNvPr id="834" name="直線コネクタ 833">
          <a:extLst>
            <a:ext uri="{FF2B5EF4-FFF2-40B4-BE49-F238E27FC236}">
              <a16:creationId xmlns:a16="http://schemas.microsoft.com/office/drawing/2014/main" id="{5D821011-F0CF-4693-BB8F-1A95AAF86F12}"/>
            </a:ext>
          </a:extLst>
        </xdr:cNvPr>
        <xdr:cNvCxnSpPr/>
      </xdr:nvCxnSpPr>
      <xdr:spPr>
        <a:xfrm flipV="1">
          <a:off x="21323300" y="18250815"/>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8483</xdr:rowOff>
    </xdr:from>
    <xdr:to>
      <xdr:col>107</xdr:col>
      <xdr:colOff>101600</xdr:colOff>
      <xdr:row>107</xdr:row>
      <xdr:rowOff>110083</xdr:rowOff>
    </xdr:to>
    <xdr:sp macro="" textlink="">
      <xdr:nvSpPr>
        <xdr:cNvPr id="835" name="楕円 834">
          <a:extLst>
            <a:ext uri="{FF2B5EF4-FFF2-40B4-BE49-F238E27FC236}">
              <a16:creationId xmlns:a16="http://schemas.microsoft.com/office/drawing/2014/main" id="{EB07C5EA-5B8C-4A6C-8CCB-95E2706EDF58}"/>
            </a:ext>
          </a:extLst>
        </xdr:cNvPr>
        <xdr:cNvSpPr/>
      </xdr:nvSpPr>
      <xdr:spPr>
        <a:xfrm>
          <a:off x="20383500" y="1835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56541</xdr:rowOff>
    </xdr:from>
    <xdr:to>
      <xdr:col>111</xdr:col>
      <xdr:colOff>177800</xdr:colOff>
      <xdr:row>107</xdr:row>
      <xdr:rowOff>59283</xdr:rowOff>
    </xdr:to>
    <xdr:cxnSp macro="">
      <xdr:nvCxnSpPr>
        <xdr:cNvPr id="836" name="直線コネクタ 835">
          <a:extLst>
            <a:ext uri="{FF2B5EF4-FFF2-40B4-BE49-F238E27FC236}">
              <a16:creationId xmlns:a16="http://schemas.microsoft.com/office/drawing/2014/main" id="{87335581-304A-4783-8A33-91E0C10D4EE8}"/>
            </a:ext>
          </a:extLst>
        </xdr:cNvPr>
        <xdr:cNvCxnSpPr/>
      </xdr:nvCxnSpPr>
      <xdr:spPr>
        <a:xfrm flipV="1">
          <a:off x="20434300" y="18401691"/>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12142</xdr:rowOff>
    </xdr:from>
    <xdr:to>
      <xdr:col>102</xdr:col>
      <xdr:colOff>165100</xdr:colOff>
      <xdr:row>107</xdr:row>
      <xdr:rowOff>113742</xdr:rowOff>
    </xdr:to>
    <xdr:sp macro="" textlink="">
      <xdr:nvSpPr>
        <xdr:cNvPr id="837" name="楕円 836">
          <a:extLst>
            <a:ext uri="{FF2B5EF4-FFF2-40B4-BE49-F238E27FC236}">
              <a16:creationId xmlns:a16="http://schemas.microsoft.com/office/drawing/2014/main" id="{3C087C53-F5E0-42A9-9E84-584E3B57F185}"/>
            </a:ext>
          </a:extLst>
        </xdr:cNvPr>
        <xdr:cNvSpPr/>
      </xdr:nvSpPr>
      <xdr:spPr>
        <a:xfrm>
          <a:off x="19494500" y="1835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59283</xdr:rowOff>
    </xdr:from>
    <xdr:to>
      <xdr:col>107</xdr:col>
      <xdr:colOff>50800</xdr:colOff>
      <xdr:row>107</xdr:row>
      <xdr:rowOff>62942</xdr:rowOff>
    </xdr:to>
    <xdr:cxnSp macro="">
      <xdr:nvCxnSpPr>
        <xdr:cNvPr id="838" name="直線コネクタ 837">
          <a:extLst>
            <a:ext uri="{FF2B5EF4-FFF2-40B4-BE49-F238E27FC236}">
              <a16:creationId xmlns:a16="http://schemas.microsoft.com/office/drawing/2014/main" id="{5A1127C9-8E15-4D86-9300-0E24391F94E1}"/>
            </a:ext>
          </a:extLst>
        </xdr:cNvPr>
        <xdr:cNvCxnSpPr/>
      </xdr:nvCxnSpPr>
      <xdr:spPr>
        <a:xfrm flipV="1">
          <a:off x="19545300" y="18404433"/>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15799</xdr:rowOff>
    </xdr:from>
    <xdr:to>
      <xdr:col>98</xdr:col>
      <xdr:colOff>38100</xdr:colOff>
      <xdr:row>107</xdr:row>
      <xdr:rowOff>117399</xdr:rowOff>
    </xdr:to>
    <xdr:sp macro="" textlink="">
      <xdr:nvSpPr>
        <xdr:cNvPr id="839" name="楕円 838">
          <a:extLst>
            <a:ext uri="{FF2B5EF4-FFF2-40B4-BE49-F238E27FC236}">
              <a16:creationId xmlns:a16="http://schemas.microsoft.com/office/drawing/2014/main" id="{39BAB4FA-AD05-42B9-A3EC-4D241C3BAF8B}"/>
            </a:ext>
          </a:extLst>
        </xdr:cNvPr>
        <xdr:cNvSpPr/>
      </xdr:nvSpPr>
      <xdr:spPr>
        <a:xfrm>
          <a:off x="18605500" y="1836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62942</xdr:rowOff>
    </xdr:from>
    <xdr:to>
      <xdr:col>102</xdr:col>
      <xdr:colOff>114300</xdr:colOff>
      <xdr:row>107</xdr:row>
      <xdr:rowOff>66599</xdr:rowOff>
    </xdr:to>
    <xdr:cxnSp macro="">
      <xdr:nvCxnSpPr>
        <xdr:cNvPr id="840" name="直線コネクタ 839">
          <a:extLst>
            <a:ext uri="{FF2B5EF4-FFF2-40B4-BE49-F238E27FC236}">
              <a16:creationId xmlns:a16="http://schemas.microsoft.com/office/drawing/2014/main" id="{F6E66D2B-D9E3-4D81-91C2-527342C393CF}"/>
            </a:ext>
          </a:extLst>
        </xdr:cNvPr>
        <xdr:cNvCxnSpPr/>
      </xdr:nvCxnSpPr>
      <xdr:spPr>
        <a:xfrm flipV="1">
          <a:off x="18656300" y="18408092"/>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101464</xdr:rowOff>
    </xdr:from>
    <xdr:ext cx="469744" cy="259045"/>
    <xdr:sp macro="" textlink="">
      <xdr:nvSpPr>
        <xdr:cNvPr id="841" name="n_1aveValue【庁舎】&#10;一人当たり面積">
          <a:extLst>
            <a:ext uri="{FF2B5EF4-FFF2-40B4-BE49-F238E27FC236}">
              <a16:creationId xmlns:a16="http://schemas.microsoft.com/office/drawing/2014/main" id="{BA696085-B4B9-4028-A7BD-D0A19F30BE99}"/>
            </a:ext>
          </a:extLst>
        </xdr:cNvPr>
        <xdr:cNvSpPr txBox="1"/>
      </xdr:nvSpPr>
      <xdr:spPr>
        <a:xfrm>
          <a:off x="21075727" y="1793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85005</xdr:rowOff>
    </xdr:from>
    <xdr:ext cx="469744" cy="259045"/>
    <xdr:sp macro="" textlink="">
      <xdr:nvSpPr>
        <xdr:cNvPr id="842" name="n_2aveValue【庁舎】&#10;一人当たり面積">
          <a:extLst>
            <a:ext uri="{FF2B5EF4-FFF2-40B4-BE49-F238E27FC236}">
              <a16:creationId xmlns:a16="http://schemas.microsoft.com/office/drawing/2014/main" id="{39923104-ABCC-47B2-A156-614042D525BE}"/>
            </a:ext>
          </a:extLst>
        </xdr:cNvPr>
        <xdr:cNvSpPr txBox="1"/>
      </xdr:nvSpPr>
      <xdr:spPr>
        <a:xfrm>
          <a:off x="20199427" y="179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88664</xdr:rowOff>
    </xdr:from>
    <xdr:ext cx="469744" cy="259045"/>
    <xdr:sp macro="" textlink="">
      <xdr:nvSpPr>
        <xdr:cNvPr id="843" name="n_3aveValue【庁舎】&#10;一人当たり面積">
          <a:extLst>
            <a:ext uri="{FF2B5EF4-FFF2-40B4-BE49-F238E27FC236}">
              <a16:creationId xmlns:a16="http://schemas.microsoft.com/office/drawing/2014/main" id="{8D3EA8DA-1122-4CFA-A94A-BE49E30108DA}"/>
            </a:ext>
          </a:extLst>
        </xdr:cNvPr>
        <xdr:cNvSpPr txBox="1"/>
      </xdr:nvSpPr>
      <xdr:spPr>
        <a:xfrm>
          <a:off x="19310427" y="1791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92321</xdr:rowOff>
    </xdr:from>
    <xdr:ext cx="469744" cy="259045"/>
    <xdr:sp macro="" textlink="">
      <xdr:nvSpPr>
        <xdr:cNvPr id="844" name="n_4aveValue【庁舎】&#10;一人当たり面積">
          <a:extLst>
            <a:ext uri="{FF2B5EF4-FFF2-40B4-BE49-F238E27FC236}">
              <a16:creationId xmlns:a16="http://schemas.microsoft.com/office/drawing/2014/main" id="{8D789713-79BA-45F7-B73D-4756CBFCC4A0}"/>
            </a:ext>
          </a:extLst>
        </xdr:cNvPr>
        <xdr:cNvSpPr txBox="1"/>
      </xdr:nvSpPr>
      <xdr:spPr>
        <a:xfrm>
          <a:off x="18421427" y="17923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98468</xdr:rowOff>
    </xdr:from>
    <xdr:ext cx="469744" cy="259045"/>
    <xdr:sp macro="" textlink="">
      <xdr:nvSpPr>
        <xdr:cNvPr id="845" name="n_1mainValue【庁舎】&#10;一人当たり面積">
          <a:extLst>
            <a:ext uri="{FF2B5EF4-FFF2-40B4-BE49-F238E27FC236}">
              <a16:creationId xmlns:a16="http://schemas.microsoft.com/office/drawing/2014/main" id="{1FAC474C-81D5-4440-8D6C-D7685020CA81}"/>
            </a:ext>
          </a:extLst>
        </xdr:cNvPr>
        <xdr:cNvSpPr txBox="1"/>
      </xdr:nvSpPr>
      <xdr:spPr>
        <a:xfrm>
          <a:off x="21075727" y="1844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101210</xdr:rowOff>
    </xdr:from>
    <xdr:ext cx="469744" cy="259045"/>
    <xdr:sp macro="" textlink="">
      <xdr:nvSpPr>
        <xdr:cNvPr id="846" name="n_2mainValue【庁舎】&#10;一人当たり面積">
          <a:extLst>
            <a:ext uri="{FF2B5EF4-FFF2-40B4-BE49-F238E27FC236}">
              <a16:creationId xmlns:a16="http://schemas.microsoft.com/office/drawing/2014/main" id="{60080480-07FA-4073-9D30-9C62F8704E12}"/>
            </a:ext>
          </a:extLst>
        </xdr:cNvPr>
        <xdr:cNvSpPr txBox="1"/>
      </xdr:nvSpPr>
      <xdr:spPr>
        <a:xfrm>
          <a:off x="20199427" y="18446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104869</xdr:rowOff>
    </xdr:from>
    <xdr:ext cx="469744" cy="259045"/>
    <xdr:sp macro="" textlink="">
      <xdr:nvSpPr>
        <xdr:cNvPr id="847" name="n_3mainValue【庁舎】&#10;一人当たり面積">
          <a:extLst>
            <a:ext uri="{FF2B5EF4-FFF2-40B4-BE49-F238E27FC236}">
              <a16:creationId xmlns:a16="http://schemas.microsoft.com/office/drawing/2014/main" id="{854C756F-B26D-414B-B3AE-D9C5F231DC99}"/>
            </a:ext>
          </a:extLst>
        </xdr:cNvPr>
        <xdr:cNvSpPr txBox="1"/>
      </xdr:nvSpPr>
      <xdr:spPr>
        <a:xfrm>
          <a:off x="19310427" y="1845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108526</xdr:rowOff>
    </xdr:from>
    <xdr:ext cx="469744" cy="259045"/>
    <xdr:sp macro="" textlink="">
      <xdr:nvSpPr>
        <xdr:cNvPr id="848" name="n_4mainValue【庁舎】&#10;一人当たり面積">
          <a:extLst>
            <a:ext uri="{FF2B5EF4-FFF2-40B4-BE49-F238E27FC236}">
              <a16:creationId xmlns:a16="http://schemas.microsoft.com/office/drawing/2014/main" id="{4C5A7D2A-CA5F-4905-9F30-6E8A44DBFE54}"/>
            </a:ext>
          </a:extLst>
        </xdr:cNvPr>
        <xdr:cNvSpPr txBox="1"/>
      </xdr:nvSpPr>
      <xdr:spPr>
        <a:xfrm>
          <a:off x="18421427" y="18453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0863FED3-65ED-463A-BD09-7159ECBF28E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81E78985-A1D7-4AFF-9AFA-51952FF0372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A21C254A-1572-46B9-87B3-95ED69FF322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有形固定資産減価償却率（老朽化）が高い施設は、保健センター、体育館・プール（各運動公園）であり、低い施設は、、福祉施設（救護施設、ヘルシーランド、ふれあい福祉センター、白寿荘）、市民会館（須恵文化ホール、球磨郡青年会館）、一般廃棄物処理施設（クリーンプラザ）、消防施設（消防詰所、上球磨消防組合）、庁舎（本庁舎、各支所）である。体育館・プール（各運動公園）については類似団体と同水準となった。公共施設個別施設計画に基づく施設の集約化、民間活用や用途変更などにより、施設の最適化に取り組んでいくこととしている。</a:t>
          </a:r>
        </a:p>
        <a:p>
          <a:r>
            <a:rPr kumimoji="1" lang="ja-JP" altLang="en-US" sz="1300">
              <a:latin typeface="ＭＳ Ｐゴシック" panose="020B0600070205080204" pitchFamily="50" charset="-128"/>
              <a:ea typeface="ＭＳ Ｐゴシック" panose="020B0600070205080204" pitchFamily="50" charset="-128"/>
            </a:rPr>
            <a:t>町民一人当たりの保有量で考えた場合、ほとんどの類型において類似団体平均と比較して同水準か下回っているものの、福祉施設と消防施設については類似団体平均を上回っている。消防施設については、消防団の活動単位数を大きく上回る施設数を有しており、地域の状況等も加味しながら、消防詰所などの統廃合を進めていくこととしている。引き続き、将来の人口や財政規模にあった公共施設の最適化を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ATA\data\005%20&#36001;&#25919;&#35506;\013%20&#22320;&#26041;&#20844;&#20250;&#35336;\001%20&#26032;&#22320;&#26041;&#20844;&#20250;&#35336;&#21046;&#24230;\001%20&#20196;&#21644;8&#24180;&#24230;&#26032;&#22320;&#26041;&#20844;&#20250;&#35336;&#21046;&#24230;\&#12304;R6&#27010;&#35201;&#29256;(&#24066;&#21306;&#30010;&#26449;)&#12305;435147_&#29066;&#26412;&#30476;&#12354;&#12373;&#12366;&#12426;&#30010;\&#26032;&#12375;&#12356;&#12501;&#12457;&#12523;&#12480;&#12540;\&#20316;&#25104;&#20013;&#12304;R6&#27010;&#35201;&#29256;(&#24066;&#21306;&#30010;&#26449;)&#12305;435147_&#29066;&#26412;&#30476;&#12354;&#12373;&#12366;&#12426;&#30010;.xlsx" TargetMode="External"/><Relationship Id="rId1" Type="http://schemas.openxmlformats.org/officeDocument/2006/relationships/externalLinkPath" Target="&#12304;R6&#27010;&#35201;&#29256;(&#24066;&#21306;&#30010;&#26449;)&#12305;435147_&#29066;&#26412;&#30476;&#12354;&#12373;&#12366;&#12426;&#30010;/&#26032;&#12375;&#12356;&#12501;&#12457;&#12523;&#12480;&#12540;/&#20316;&#25104;&#20013;&#12304;R6&#27010;&#35201;&#29256;(&#24066;&#21306;&#30010;&#26449;)&#12305;435147_&#29066;&#26412;&#30476;&#12354;&#12373;&#12366;&#12426;&#3001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ATA\data\005%20&#36001;&#25919;&#35506;\013%20&#22320;&#26041;&#20844;&#20250;&#35336;\001%20&#26032;&#22320;&#26041;&#20844;&#20250;&#35336;&#21046;&#24230;\001%20&#20196;&#21644;8&#24180;&#24230;&#26032;&#22320;&#26041;&#20844;&#20250;&#35336;&#21046;&#24230;\001%20&#26032;&#22320;&#26041;&#20844;&#20250;&#35336;&#21046;&#24230;\&#20316;&#25104;&#20013;&#12304;&#36001;&#25919;&#29366;&#27841;&#36039;&#26009;&#38598;&#12305;_435147_&#12354;&#12373;&#12366;&#12426;&#30010;_2024(2&#22238;&#30446;).xlsx" TargetMode="External"/><Relationship Id="rId1" Type="http://schemas.openxmlformats.org/officeDocument/2006/relationships/externalLinkPath" Target="001%20&#26032;&#22320;&#26041;&#20844;&#20250;&#35336;&#21046;&#24230;/&#20316;&#25104;&#20013;&#12304;&#36001;&#25919;&#29366;&#27841;&#36039;&#26009;&#38598;&#12305;_435147_&#12354;&#12373;&#12366;&#1242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財務書類"/>
      <sheetName val="指標"/>
    </sheetNames>
    <sheetDataSet>
      <sheetData sheetId="0">
        <row r="10">
          <cell r="O10" t="str">
            <v>令和2年度</v>
          </cell>
          <cell r="P10" t="str">
            <v>令和3年度</v>
          </cell>
          <cell r="Q10" t="str">
            <v>令和4年度</v>
          </cell>
          <cell r="R10" t="str">
            <v>令和5年度</v>
          </cell>
          <cell r="S10" t="str">
            <v>令和6年度</v>
          </cell>
          <cell r="V10" t="str">
            <v>令和2年度</v>
          </cell>
          <cell r="Y10" t="str">
            <v>令和3年度</v>
          </cell>
          <cell r="AB10" t="str">
            <v>令和4年度</v>
          </cell>
          <cell r="AE10" t="str">
            <v>令和5年度</v>
          </cell>
          <cell r="AH10" t="str">
            <v>令和6年度</v>
          </cell>
        </row>
        <row r="11">
          <cell r="M11" t="str">
            <v>一般会計等</v>
          </cell>
          <cell r="N11" t="str">
            <v>純経常行政コスト</v>
          </cell>
          <cell r="O11">
            <v>11203</v>
          </cell>
          <cell r="P11">
            <v>9514</v>
          </cell>
          <cell r="Q11">
            <v>9768</v>
          </cell>
          <cell r="R11">
            <v>9669</v>
          </cell>
          <cell r="S11">
            <v>10264</v>
          </cell>
          <cell r="V11" t="str">
            <v>一般会計等</v>
          </cell>
          <cell r="W11" t="str">
            <v>全体</v>
          </cell>
          <cell r="X11" t="str">
            <v>連結</v>
          </cell>
          <cell r="Y11" t="str">
            <v>一般会計等</v>
          </cell>
          <cell r="Z11" t="str">
            <v>全体</v>
          </cell>
          <cell r="AA11" t="str">
            <v>連結</v>
          </cell>
          <cell r="AB11" t="str">
            <v>一般会計等</v>
          </cell>
          <cell r="AC11" t="str">
            <v>全体</v>
          </cell>
          <cell r="AD11" t="str">
            <v>連結</v>
          </cell>
          <cell r="AE11" t="str">
            <v>一般会計等</v>
          </cell>
          <cell r="AF11" t="str">
            <v>全体</v>
          </cell>
          <cell r="AG11" t="str">
            <v>連結</v>
          </cell>
          <cell r="AH11" t="str">
            <v>一般会計等</v>
          </cell>
          <cell r="AI11" t="str">
            <v>全体</v>
          </cell>
          <cell r="AJ11" t="str">
            <v>連結</v>
          </cell>
        </row>
        <row r="12">
          <cell r="N12" t="str">
            <v>純行政コスト</v>
          </cell>
          <cell r="O12">
            <v>11388</v>
          </cell>
          <cell r="P12">
            <v>9914</v>
          </cell>
          <cell r="Q12">
            <v>10190</v>
          </cell>
          <cell r="R12">
            <v>10327</v>
          </cell>
          <cell r="S12">
            <v>10749</v>
          </cell>
          <cell r="U12" t="str">
            <v>資産</v>
          </cell>
          <cell r="V12">
            <v>41288</v>
          </cell>
          <cell r="W12">
            <v>57370</v>
          </cell>
          <cell r="X12">
            <v>61288</v>
          </cell>
          <cell r="Y12">
            <v>40949</v>
          </cell>
          <cell r="Z12">
            <v>56589</v>
          </cell>
          <cell r="AA12">
            <v>60509</v>
          </cell>
          <cell r="AB12">
            <v>42001</v>
          </cell>
          <cell r="AC12">
            <v>57359</v>
          </cell>
          <cell r="AD12">
            <v>61211</v>
          </cell>
          <cell r="AE12">
            <v>42534</v>
          </cell>
          <cell r="AF12">
            <v>57495</v>
          </cell>
          <cell r="AG12">
            <v>61268</v>
          </cell>
          <cell r="AH12">
            <v>42946</v>
          </cell>
          <cell r="AI12">
            <v>57910</v>
          </cell>
          <cell r="AJ12">
            <v>63813</v>
          </cell>
        </row>
        <row r="13">
          <cell r="M13" t="str">
            <v>全体</v>
          </cell>
          <cell r="N13" t="str">
            <v>純経常行政コスト</v>
          </cell>
          <cell r="O13">
            <v>14955</v>
          </cell>
          <cell r="P13">
            <v>13268</v>
          </cell>
          <cell r="Q13">
            <v>13510</v>
          </cell>
          <cell r="R13">
            <v>13475</v>
          </cell>
          <cell r="S13">
            <v>13973</v>
          </cell>
          <cell r="U13" t="str">
            <v>負債</v>
          </cell>
          <cell r="V13">
            <v>12877</v>
          </cell>
          <cell r="W13">
            <v>25353</v>
          </cell>
          <cell r="X13">
            <v>26886</v>
          </cell>
          <cell r="Y13">
            <v>12344</v>
          </cell>
          <cell r="Z13">
            <v>24324</v>
          </cell>
          <cell r="AA13">
            <v>25711</v>
          </cell>
          <cell r="AB13">
            <v>13141</v>
          </cell>
          <cell r="AC13">
            <v>24779</v>
          </cell>
          <cell r="AD13">
            <v>26401</v>
          </cell>
          <cell r="AE13">
            <v>13534</v>
          </cell>
          <cell r="AF13">
            <v>24741</v>
          </cell>
          <cell r="AG13">
            <v>26342</v>
          </cell>
          <cell r="AH13">
            <v>14093</v>
          </cell>
          <cell r="AI13">
            <v>25206</v>
          </cell>
          <cell r="AJ13">
            <v>27462</v>
          </cell>
        </row>
        <row r="14">
          <cell r="N14" t="str">
            <v>純行政コスト</v>
          </cell>
          <cell r="O14">
            <v>15146</v>
          </cell>
          <cell r="P14">
            <v>13679</v>
          </cell>
          <cell r="Q14">
            <v>13944</v>
          </cell>
          <cell r="R14">
            <v>14133</v>
          </cell>
          <cell r="S14">
            <v>14456</v>
          </cell>
        </row>
        <row r="15">
          <cell r="M15" t="str">
            <v>連結</v>
          </cell>
          <cell r="N15" t="str">
            <v>純経常行政コスト</v>
          </cell>
          <cell r="O15">
            <v>16960</v>
          </cell>
          <cell r="P15">
            <v>15371</v>
          </cell>
          <cell r="Q15">
            <v>16176</v>
          </cell>
          <cell r="R15">
            <v>15929</v>
          </cell>
          <cell r="S15">
            <v>16614</v>
          </cell>
        </row>
        <row r="16">
          <cell r="N16" t="str">
            <v>純行政コスト</v>
          </cell>
          <cell r="O16">
            <v>17414</v>
          </cell>
          <cell r="P16">
            <v>15789</v>
          </cell>
          <cell r="Q16">
            <v>16610</v>
          </cell>
          <cell r="R16">
            <v>16585</v>
          </cell>
          <cell r="S16">
            <v>17097</v>
          </cell>
        </row>
        <row r="52">
          <cell r="F52" t="str">
            <v>令和2年度</v>
          </cell>
          <cell r="G52" t="str">
            <v>令和3年度</v>
          </cell>
          <cell r="H52" t="str">
            <v>令和4年度</v>
          </cell>
          <cell r="I52" t="str">
            <v>令和5年度</v>
          </cell>
          <cell r="J52" t="str">
            <v>令和6年度</v>
          </cell>
          <cell r="O52" t="str">
            <v>令和2年度</v>
          </cell>
          <cell r="P52" t="str">
            <v>令和3年度</v>
          </cell>
          <cell r="Q52" t="str">
            <v>令和4年度</v>
          </cell>
          <cell r="R52" t="str">
            <v>令和5年度</v>
          </cell>
          <cell r="S52" t="str">
            <v>令和6年度</v>
          </cell>
        </row>
        <row r="53">
          <cell r="B53" t="str">
            <v>一般会計等</v>
          </cell>
          <cell r="D53" t="str">
            <v>本年度差額</v>
          </cell>
          <cell r="F53">
            <v>347</v>
          </cell>
          <cell r="G53">
            <v>624</v>
          </cell>
          <cell r="H53">
            <v>283</v>
          </cell>
          <cell r="I53">
            <v>92</v>
          </cell>
          <cell r="J53">
            <v>-220</v>
          </cell>
          <cell r="M53" t="str">
            <v>一般会計等</v>
          </cell>
          <cell r="N53" t="str">
            <v>業務活動収支</v>
          </cell>
          <cell r="O53">
            <v>1577</v>
          </cell>
          <cell r="P53">
            <v>1630</v>
          </cell>
          <cell r="Q53">
            <v>806</v>
          </cell>
          <cell r="R53">
            <v>1213</v>
          </cell>
          <cell r="S53">
            <v>721</v>
          </cell>
        </row>
        <row r="54">
          <cell r="D54" t="str">
            <v>本年度純資産変動額</v>
          </cell>
          <cell r="F54">
            <v>596</v>
          </cell>
          <cell r="G54">
            <v>194</v>
          </cell>
          <cell r="H54">
            <v>255</v>
          </cell>
          <cell r="I54">
            <v>140</v>
          </cell>
          <cell r="J54">
            <v>-147</v>
          </cell>
          <cell r="N54" t="str">
            <v>投資活動収支</v>
          </cell>
          <cell r="O54">
            <v>-1100</v>
          </cell>
          <cell r="P54">
            <v>-1609</v>
          </cell>
          <cell r="Q54">
            <v>-1613</v>
          </cell>
          <cell r="R54">
            <v>-1289</v>
          </cell>
          <cell r="S54">
            <v>-1419</v>
          </cell>
        </row>
        <row r="55">
          <cell r="D55" t="str">
            <v>純資産残高</v>
          </cell>
          <cell r="F55">
            <v>28411</v>
          </cell>
          <cell r="G55">
            <v>28605</v>
          </cell>
          <cell r="H55">
            <v>28860</v>
          </cell>
          <cell r="I55">
            <v>29000</v>
          </cell>
          <cell r="J55">
            <v>28853</v>
          </cell>
          <cell r="N55" t="str">
            <v>財務活動収支</v>
          </cell>
          <cell r="O55">
            <v>118</v>
          </cell>
          <cell r="P55">
            <v>-408</v>
          </cell>
          <cell r="Q55">
            <v>914</v>
          </cell>
          <cell r="R55">
            <v>338</v>
          </cell>
          <cell r="S55">
            <v>577</v>
          </cell>
        </row>
        <row r="56">
          <cell r="B56" t="str">
            <v>全体</v>
          </cell>
          <cell r="D56" t="str">
            <v>本年度差額</v>
          </cell>
          <cell r="F56">
            <v>304</v>
          </cell>
          <cell r="G56">
            <v>1114</v>
          </cell>
          <cell r="H56">
            <v>261</v>
          </cell>
          <cell r="I56">
            <v>-22</v>
          </cell>
          <cell r="J56">
            <v>-232</v>
          </cell>
          <cell r="M56" t="str">
            <v>全体</v>
          </cell>
          <cell r="N56" t="str">
            <v>業務活動収支</v>
          </cell>
          <cell r="O56">
            <v>1906</v>
          </cell>
          <cell r="P56">
            <v>1915</v>
          </cell>
          <cell r="Q56">
            <v>1139</v>
          </cell>
          <cell r="R56">
            <v>1468</v>
          </cell>
          <cell r="S56">
            <v>1082</v>
          </cell>
        </row>
        <row r="57">
          <cell r="D57" t="str">
            <v>本年度純資産変動額</v>
          </cell>
          <cell r="F57">
            <v>2836</v>
          </cell>
          <cell r="G57">
            <v>248</v>
          </cell>
          <cell r="H57">
            <v>315</v>
          </cell>
          <cell r="I57">
            <v>174</v>
          </cell>
          <cell r="J57">
            <v>-49</v>
          </cell>
          <cell r="N57" t="str">
            <v>投資活動収支</v>
          </cell>
          <cell r="O57">
            <v>-997</v>
          </cell>
          <cell r="P57">
            <v>-1558</v>
          </cell>
          <cell r="Q57">
            <v>-1803</v>
          </cell>
          <cell r="R57">
            <v>-1192</v>
          </cell>
          <cell r="S57">
            <v>-1766</v>
          </cell>
        </row>
        <row r="58">
          <cell r="D58" t="str">
            <v>純資産残高</v>
          </cell>
          <cell r="F58">
            <v>32017</v>
          </cell>
          <cell r="G58">
            <v>32265</v>
          </cell>
          <cell r="H58">
            <v>32580</v>
          </cell>
          <cell r="I58">
            <v>32754</v>
          </cell>
          <cell r="J58">
            <v>32704</v>
          </cell>
          <cell r="N58" t="str">
            <v>財務活動収支</v>
          </cell>
          <cell r="O58">
            <v>-286</v>
          </cell>
          <cell r="P58">
            <v>-758</v>
          </cell>
          <cell r="Q58">
            <v>779</v>
          </cell>
          <cell r="R58">
            <v>91</v>
          </cell>
          <cell r="S58">
            <v>645</v>
          </cell>
        </row>
        <row r="59">
          <cell r="B59" t="str">
            <v>連結</v>
          </cell>
          <cell r="D59" t="str">
            <v>本年度差額</v>
          </cell>
          <cell r="F59">
            <v>358</v>
          </cell>
          <cell r="G59">
            <v>1259</v>
          </cell>
          <cell r="H59">
            <v>-73</v>
          </cell>
          <cell r="I59">
            <v>-42</v>
          </cell>
          <cell r="J59">
            <v>-298</v>
          </cell>
          <cell r="M59" t="str">
            <v>連結</v>
          </cell>
          <cell r="N59" t="str">
            <v>業務活動収支</v>
          </cell>
          <cell r="O59">
            <v>2065</v>
          </cell>
          <cell r="P59">
            <v>2176</v>
          </cell>
          <cell r="Q59">
            <v>1276</v>
          </cell>
          <cell r="R59">
            <v>1594</v>
          </cell>
          <cell r="S59">
            <v>1338</v>
          </cell>
        </row>
        <row r="60">
          <cell r="D60" t="str">
            <v>本年度純資産変動額</v>
          </cell>
          <cell r="F60">
            <v>2942</v>
          </cell>
          <cell r="G60">
            <v>396</v>
          </cell>
          <cell r="H60">
            <v>12</v>
          </cell>
          <cell r="I60">
            <v>117</v>
          </cell>
          <cell r="J60">
            <v>1424</v>
          </cell>
          <cell r="N60" t="str">
            <v>投資活動収支</v>
          </cell>
          <cell r="O60">
            <v>-1127</v>
          </cell>
          <cell r="P60">
            <v>-1654</v>
          </cell>
          <cell r="Q60">
            <v>-1818</v>
          </cell>
          <cell r="R60">
            <v>-1311</v>
          </cell>
          <cell r="S60">
            <v>-1926</v>
          </cell>
        </row>
        <row r="61">
          <cell r="D61" t="str">
            <v>純資産残高</v>
          </cell>
          <cell r="F61">
            <v>34402</v>
          </cell>
          <cell r="G61">
            <v>34798</v>
          </cell>
          <cell r="H61">
            <v>34810</v>
          </cell>
          <cell r="I61">
            <v>34926</v>
          </cell>
          <cell r="J61">
            <v>36350</v>
          </cell>
          <cell r="N61" t="str">
            <v>財務活動収支</v>
          </cell>
          <cell r="O61">
            <v>-238</v>
          </cell>
          <cell r="P61">
            <v>-843</v>
          </cell>
          <cell r="Q61">
            <v>739</v>
          </cell>
          <cell r="R61">
            <v>143</v>
          </cell>
          <cell r="S61">
            <v>686</v>
          </cell>
        </row>
      </sheetData>
      <sheetData sheetId="1">
        <row r="6">
          <cell r="D6" t="str">
            <v>令和2年度</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59</v>
          </cell>
          <cell r="BX53">
            <v>60.6</v>
          </cell>
          <cell r="CF53">
            <v>61.6</v>
          </cell>
          <cell r="CN53">
            <v>62.4</v>
          </cell>
          <cell r="CV53">
            <v>61.3</v>
          </cell>
        </row>
        <row r="55">
          <cell r="AN55" t="str">
            <v>類似団体内平均値</v>
          </cell>
          <cell r="BP55">
            <v>32.4</v>
          </cell>
          <cell r="BX55">
            <v>20</v>
          </cell>
          <cell r="CF55">
            <v>7.4</v>
          </cell>
          <cell r="CN55">
            <v>0</v>
          </cell>
          <cell r="CV55">
            <v>0</v>
          </cell>
        </row>
        <row r="57">
          <cell r="BP57">
            <v>64.2</v>
          </cell>
          <cell r="BX57">
            <v>67</v>
          </cell>
          <cell r="CF57">
            <v>67.599999999999994</v>
          </cell>
          <cell r="CN57">
            <v>67.900000000000006</v>
          </cell>
          <cell r="CV57">
            <v>69</v>
          </cell>
        </row>
        <row r="72">
          <cell r="BP72" t="str">
            <v>R02</v>
          </cell>
          <cell r="BX72" t="str">
            <v>R03</v>
          </cell>
          <cell r="CF72" t="str">
            <v>R04</v>
          </cell>
          <cell r="CN72" t="str">
            <v>R05</v>
          </cell>
          <cell r="CV72" t="str">
            <v>R06</v>
          </cell>
        </row>
        <row r="73">
          <cell r="AN73" t="str">
            <v>当該団体値</v>
          </cell>
        </row>
        <row r="75">
          <cell r="BP75">
            <v>8.3000000000000007</v>
          </cell>
          <cell r="BX75">
            <v>8.3000000000000007</v>
          </cell>
          <cell r="CF75">
            <v>8.1</v>
          </cell>
          <cell r="CN75">
            <v>8.3000000000000007</v>
          </cell>
          <cell r="CV75">
            <v>8.5</v>
          </cell>
        </row>
        <row r="77">
          <cell r="AN77" t="str">
            <v>類似団体内平均値</v>
          </cell>
          <cell r="BP77">
            <v>32.4</v>
          </cell>
          <cell r="BX77">
            <v>20</v>
          </cell>
          <cell r="CF77">
            <v>7.4</v>
          </cell>
          <cell r="CN77">
            <v>0</v>
          </cell>
          <cell r="CV77">
            <v>0</v>
          </cell>
        </row>
        <row r="79">
          <cell r="BP79">
            <v>9.5</v>
          </cell>
          <cell r="BX79">
            <v>9.5</v>
          </cell>
          <cell r="CF79">
            <v>9.4</v>
          </cell>
          <cell r="CN79">
            <v>9.3000000000000007</v>
          </cell>
          <cell r="CV79">
            <v>9.3000000000000007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election activeCell="BN17" sqref="BN17:BU17"/>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14463266</v>
      </c>
      <c r="BO4" s="449"/>
      <c r="BP4" s="449"/>
      <c r="BQ4" s="449"/>
      <c r="BR4" s="449"/>
      <c r="BS4" s="449"/>
      <c r="BT4" s="449"/>
      <c r="BU4" s="450"/>
      <c r="BV4" s="448">
        <v>14040972</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12.3</v>
      </c>
      <c r="CU4" s="589"/>
      <c r="CV4" s="589"/>
      <c r="CW4" s="589"/>
      <c r="CX4" s="589"/>
      <c r="CY4" s="589"/>
      <c r="CZ4" s="589"/>
      <c r="DA4" s="590"/>
      <c r="DB4" s="588">
        <v>13</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13355720</v>
      </c>
      <c r="BO5" s="420"/>
      <c r="BP5" s="420"/>
      <c r="BQ5" s="420"/>
      <c r="BR5" s="420"/>
      <c r="BS5" s="420"/>
      <c r="BT5" s="420"/>
      <c r="BU5" s="421"/>
      <c r="BV5" s="419">
        <v>12812391</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90.4</v>
      </c>
      <c r="CU5" s="417"/>
      <c r="CV5" s="417"/>
      <c r="CW5" s="417"/>
      <c r="CX5" s="417"/>
      <c r="CY5" s="417"/>
      <c r="CZ5" s="417"/>
      <c r="DA5" s="418"/>
      <c r="DB5" s="416">
        <v>85.7</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1107546</v>
      </c>
      <c r="BO6" s="420"/>
      <c r="BP6" s="420"/>
      <c r="BQ6" s="420"/>
      <c r="BR6" s="420"/>
      <c r="BS6" s="420"/>
      <c r="BT6" s="420"/>
      <c r="BU6" s="421"/>
      <c r="BV6" s="419">
        <v>1228581</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90.6</v>
      </c>
      <c r="CU6" s="563"/>
      <c r="CV6" s="563"/>
      <c r="CW6" s="563"/>
      <c r="CX6" s="563"/>
      <c r="CY6" s="563"/>
      <c r="CZ6" s="563"/>
      <c r="DA6" s="564"/>
      <c r="DB6" s="562">
        <v>86</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292727</v>
      </c>
      <c r="BO7" s="420"/>
      <c r="BP7" s="420"/>
      <c r="BQ7" s="420"/>
      <c r="BR7" s="420"/>
      <c r="BS7" s="420"/>
      <c r="BT7" s="420"/>
      <c r="BU7" s="421"/>
      <c r="BV7" s="419">
        <v>376173</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6644412</v>
      </c>
      <c r="CU7" s="420"/>
      <c r="CV7" s="420"/>
      <c r="CW7" s="420"/>
      <c r="CX7" s="420"/>
      <c r="CY7" s="420"/>
      <c r="CZ7" s="420"/>
      <c r="DA7" s="421"/>
      <c r="DB7" s="419">
        <v>6570890</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814819</v>
      </c>
      <c r="BO8" s="420"/>
      <c r="BP8" s="420"/>
      <c r="BQ8" s="420"/>
      <c r="BR8" s="420"/>
      <c r="BS8" s="420"/>
      <c r="BT8" s="420"/>
      <c r="BU8" s="421"/>
      <c r="BV8" s="419">
        <v>852408</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0.24</v>
      </c>
      <c r="CU8" s="523"/>
      <c r="CV8" s="523"/>
      <c r="CW8" s="523"/>
      <c r="CX8" s="523"/>
      <c r="CY8" s="523"/>
      <c r="CZ8" s="523"/>
      <c r="DA8" s="524"/>
      <c r="DB8" s="522">
        <v>0.23</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14676</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-37589</v>
      </c>
      <c r="BO9" s="420"/>
      <c r="BP9" s="420"/>
      <c r="BQ9" s="420"/>
      <c r="BR9" s="420"/>
      <c r="BS9" s="420"/>
      <c r="BT9" s="420"/>
      <c r="BU9" s="421"/>
      <c r="BV9" s="419">
        <v>126787</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12.8</v>
      </c>
      <c r="CU9" s="417"/>
      <c r="CV9" s="417"/>
      <c r="CW9" s="417"/>
      <c r="CX9" s="417"/>
      <c r="CY9" s="417"/>
      <c r="CZ9" s="417"/>
      <c r="DA9" s="418"/>
      <c r="DB9" s="416">
        <v>12.9</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15523</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432530</v>
      </c>
      <c r="BO10" s="420"/>
      <c r="BP10" s="420"/>
      <c r="BQ10" s="420"/>
      <c r="BR10" s="420"/>
      <c r="BS10" s="420"/>
      <c r="BT10" s="420"/>
      <c r="BU10" s="421"/>
      <c r="BV10" s="419">
        <v>368763</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14058</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114</v>
      </c>
      <c r="AV12" s="478"/>
      <c r="AW12" s="478"/>
      <c r="AX12" s="478"/>
      <c r="AY12" s="433" t="s">
        <v>128</v>
      </c>
      <c r="AZ12" s="434"/>
      <c r="BA12" s="434"/>
      <c r="BB12" s="434"/>
      <c r="BC12" s="434"/>
      <c r="BD12" s="434"/>
      <c r="BE12" s="434"/>
      <c r="BF12" s="434"/>
      <c r="BG12" s="434"/>
      <c r="BH12" s="434"/>
      <c r="BI12" s="434"/>
      <c r="BJ12" s="434"/>
      <c r="BK12" s="434"/>
      <c r="BL12" s="434"/>
      <c r="BM12" s="435"/>
      <c r="BN12" s="419">
        <v>0</v>
      </c>
      <c r="BO12" s="420"/>
      <c r="BP12" s="420"/>
      <c r="BQ12" s="420"/>
      <c r="BR12" s="420"/>
      <c r="BS12" s="420"/>
      <c r="BT12" s="420"/>
      <c r="BU12" s="421"/>
      <c r="BV12" s="419">
        <v>300000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13847</v>
      </c>
      <c r="S13" s="507"/>
      <c r="T13" s="507"/>
      <c r="U13" s="507"/>
      <c r="V13" s="508"/>
      <c r="W13" s="509" t="s">
        <v>131</v>
      </c>
      <c r="X13" s="405"/>
      <c r="Y13" s="405"/>
      <c r="Z13" s="405"/>
      <c r="AA13" s="405"/>
      <c r="AB13" s="406"/>
      <c r="AC13" s="372">
        <v>1694</v>
      </c>
      <c r="AD13" s="373"/>
      <c r="AE13" s="373"/>
      <c r="AF13" s="373"/>
      <c r="AG13" s="374"/>
      <c r="AH13" s="372">
        <v>1778</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394941</v>
      </c>
      <c r="BO13" s="420"/>
      <c r="BP13" s="420"/>
      <c r="BQ13" s="420"/>
      <c r="BR13" s="420"/>
      <c r="BS13" s="420"/>
      <c r="BT13" s="420"/>
      <c r="BU13" s="421"/>
      <c r="BV13" s="419">
        <v>195550</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8.5</v>
      </c>
      <c r="CU13" s="417"/>
      <c r="CV13" s="417"/>
      <c r="CW13" s="417"/>
      <c r="CX13" s="417"/>
      <c r="CY13" s="417"/>
      <c r="CZ13" s="417"/>
      <c r="DA13" s="418"/>
      <c r="DB13" s="416">
        <v>8.3000000000000007</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14341</v>
      </c>
      <c r="S14" s="507"/>
      <c r="T14" s="507"/>
      <c r="U14" s="507"/>
      <c r="V14" s="508"/>
      <c r="W14" s="510"/>
      <c r="X14" s="408"/>
      <c r="Y14" s="408"/>
      <c r="Z14" s="408"/>
      <c r="AA14" s="408"/>
      <c r="AB14" s="409"/>
      <c r="AC14" s="499">
        <v>22.3</v>
      </c>
      <c r="AD14" s="500"/>
      <c r="AE14" s="500"/>
      <c r="AF14" s="500"/>
      <c r="AG14" s="501"/>
      <c r="AH14" s="499">
        <v>22.8</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14127</v>
      </c>
      <c r="S15" s="507"/>
      <c r="T15" s="507"/>
      <c r="U15" s="507"/>
      <c r="V15" s="508"/>
      <c r="W15" s="509" t="s">
        <v>137</v>
      </c>
      <c r="X15" s="405"/>
      <c r="Y15" s="405"/>
      <c r="Z15" s="405"/>
      <c r="AA15" s="405"/>
      <c r="AB15" s="406"/>
      <c r="AC15" s="372">
        <v>1764</v>
      </c>
      <c r="AD15" s="373"/>
      <c r="AE15" s="373"/>
      <c r="AF15" s="373"/>
      <c r="AG15" s="374"/>
      <c r="AH15" s="372">
        <v>1760</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1522492</v>
      </c>
      <c r="BO15" s="449"/>
      <c r="BP15" s="449"/>
      <c r="BQ15" s="449"/>
      <c r="BR15" s="449"/>
      <c r="BS15" s="449"/>
      <c r="BT15" s="449"/>
      <c r="BU15" s="450"/>
      <c r="BV15" s="448">
        <v>1482380</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23.3</v>
      </c>
      <c r="AD16" s="500"/>
      <c r="AE16" s="500"/>
      <c r="AF16" s="500"/>
      <c r="AG16" s="501"/>
      <c r="AH16" s="499">
        <v>22.6</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6286928</v>
      </c>
      <c r="BO16" s="420"/>
      <c r="BP16" s="420"/>
      <c r="BQ16" s="420"/>
      <c r="BR16" s="420"/>
      <c r="BS16" s="420"/>
      <c r="BT16" s="420"/>
      <c r="BU16" s="421"/>
      <c r="BV16" s="419">
        <v>6216498</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141</v>
      </c>
      <c r="S17" s="497"/>
      <c r="T17" s="497"/>
      <c r="U17" s="497"/>
      <c r="V17" s="498"/>
      <c r="W17" s="509" t="s">
        <v>144</v>
      </c>
      <c r="X17" s="405"/>
      <c r="Y17" s="405"/>
      <c r="Z17" s="405"/>
      <c r="AA17" s="405"/>
      <c r="AB17" s="406"/>
      <c r="AC17" s="372">
        <v>4128</v>
      </c>
      <c r="AD17" s="373"/>
      <c r="AE17" s="373"/>
      <c r="AF17" s="373"/>
      <c r="AG17" s="374"/>
      <c r="AH17" s="372">
        <v>4245</v>
      </c>
      <c r="AI17" s="373"/>
      <c r="AJ17" s="373"/>
      <c r="AK17" s="373"/>
      <c r="AL17" s="432"/>
      <c r="AM17" s="476"/>
      <c r="AN17" s="376"/>
      <c r="AO17" s="376"/>
      <c r="AP17" s="376"/>
      <c r="AQ17" s="376"/>
      <c r="AR17" s="376"/>
      <c r="AS17" s="376"/>
      <c r="AT17" s="377"/>
      <c r="AU17" s="477"/>
      <c r="AV17" s="478"/>
      <c r="AW17" s="478"/>
      <c r="AX17" s="478"/>
      <c r="AY17" s="433" t="s">
        <v>145</v>
      </c>
      <c r="AZ17" s="434"/>
      <c r="BA17" s="434"/>
      <c r="BB17" s="434"/>
      <c r="BC17" s="434"/>
      <c r="BD17" s="434"/>
      <c r="BE17" s="434"/>
      <c r="BF17" s="434"/>
      <c r="BG17" s="434"/>
      <c r="BH17" s="434"/>
      <c r="BI17" s="434"/>
      <c r="BJ17" s="434"/>
      <c r="BK17" s="434"/>
      <c r="BL17" s="434"/>
      <c r="BM17" s="435"/>
      <c r="BN17" s="419">
        <v>1867082</v>
      </c>
      <c r="BO17" s="420"/>
      <c r="BP17" s="420"/>
      <c r="BQ17" s="420"/>
      <c r="BR17" s="420"/>
      <c r="BS17" s="420"/>
      <c r="BT17" s="420"/>
      <c r="BU17" s="421"/>
      <c r="BV17" s="419">
        <v>1817453</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146</v>
      </c>
      <c r="C18" s="470"/>
      <c r="D18" s="470"/>
      <c r="E18" s="471"/>
      <c r="F18" s="471"/>
      <c r="G18" s="471"/>
      <c r="H18" s="471"/>
      <c r="I18" s="471"/>
      <c r="J18" s="471"/>
      <c r="K18" s="471"/>
      <c r="L18" s="472">
        <v>159.56</v>
      </c>
      <c r="M18" s="472"/>
      <c r="N18" s="472"/>
      <c r="O18" s="472"/>
      <c r="P18" s="472"/>
      <c r="Q18" s="472"/>
      <c r="R18" s="473"/>
      <c r="S18" s="473"/>
      <c r="T18" s="473"/>
      <c r="U18" s="473"/>
      <c r="V18" s="474"/>
      <c r="W18" s="490"/>
      <c r="X18" s="491"/>
      <c r="Y18" s="491"/>
      <c r="Z18" s="491"/>
      <c r="AA18" s="491"/>
      <c r="AB18" s="515"/>
      <c r="AC18" s="389">
        <v>54.4</v>
      </c>
      <c r="AD18" s="390"/>
      <c r="AE18" s="390"/>
      <c r="AF18" s="390"/>
      <c r="AG18" s="475"/>
      <c r="AH18" s="389">
        <v>54.5</v>
      </c>
      <c r="AI18" s="390"/>
      <c r="AJ18" s="390"/>
      <c r="AK18" s="390"/>
      <c r="AL18" s="391"/>
      <c r="AM18" s="476"/>
      <c r="AN18" s="376"/>
      <c r="AO18" s="376"/>
      <c r="AP18" s="376"/>
      <c r="AQ18" s="376"/>
      <c r="AR18" s="376"/>
      <c r="AS18" s="376"/>
      <c r="AT18" s="377"/>
      <c r="AU18" s="477"/>
      <c r="AV18" s="478"/>
      <c r="AW18" s="478"/>
      <c r="AX18" s="478"/>
      <c r="AY18" s="433" t="s">
        <v>147</v>
      </c>
      <c r="AZ18" s="434"/>
      <c r="BA18" s="434"/>
      <c r="BB18" s="434"/>
      <c r="BC18" s="434"/>
      <c r="BD18" s="434"/>
      <c r="BE18" s="434"/>
      <c r="BF18" s="434"/>
      <c r="BG18" s="434"/>
      <c r="BH18" s="434"/>
      <c r="BI18" s="434"/>
      <c r="BJ18" s="434"/>
      <c r="BK18" s="434"/>
      <c r="BL18" s="434"/>
      <c r="BM18" s="435"/>
      <c r="BN18" s="419">
        <v>6038920</v>
      </c>
      <c r="BO18" s="420"/>
      <c r="BP18" s="420"/>
      <c r="BQ18" s="420"/>
      <c r="BR18" s="420"/>
      <c r="BS18" s="420"/>
      <c r="BT18" s="420"/>
      <c r="BU18" s="421"/>
      <c r="BV18" s="419">
        <v>5715640</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148</v>
      </c>
      <c r="C19" s="470"/>
      <c r="D19" s="470"/>
      <c r="E19" s="471"/>
      <c r="F19" s="471"/>
      <c r="G19" s="471"/>
      <c r="H19" s="471"/>
      <c r="I19" s="471"/>
      <c r="J19" s="471"/>
      <c r="K19" s="471"/>
      <c r="L19" s="479">
        <v>92</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149</v>
      </c>
      <c r="AZ19" s="434"/>
      <c r="BA19" s="434"/>
      <c r="BB19" s="434"/>
      <c r="BC19" s="434"/>
      <c r="BD19" s="434"/>
      <c r="BE19" s="434"/>
      <c r="BF19" s="434"/>
      <c r="BG19" s="434"/>
      <c r="BH19" s="434"/>
      <c r="BI19" s="434"/>
      <c r="BJ19" s="434"/>
      <c r="BK19" s="434"/>
      <c r="BL19" s="434"/>
      <c r="BM19" s="435"/>
      <c r="BN19" s="419">
        <v>8653563</v>
      </c>
      <c r="BO19" s="420"/>
      <c r="BP19" s="420"/>
      <c r="BQ19" s="420"/>
      <c r="BR19" s="420"/>
      <c r="BS19" s="420"/>
      <c r="BT19" s="420"/>
      <c r="BU19" s="421"/>
      <c r="BV19" s="419">
        <v>8945912</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150</v>
      </c>
      <c r="C20" s="470"/>
      <c r="D20" s="470"/>
      <c r="E20" s="471"/>
      <c r="F20" s="471"/>
      <c r="G20" s="471"/>
      <c r="H20" s="471"/>
      <c r="I20" s="471"/>
      <c r="J20" s="471"/>
      <c r="K20" s="471"/>
      <c r="L20" s="479">
        <v>5357</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151</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152</v>
      </c>
      <c r="C22" s="396"/>
      <c r="D22" s="397"/>
      <c r="E22" s="404" t="s">
        <v>1</v>
      </c>
      <c r="F22" s="405"/>
      <c r="G22" s="405"/>
      <c r="H22" s="405"/>
      <c r="I22" s="405"/>
      <c r="J22" s="405"/>
      <c r="K22" s="406"/>
      <c r="L22" s="404" t="s">
        <v>153</v>
      </c>
      <c r="M22" s="405"/>
      <c r="N22" s="405"/>
      <c r="O22" s="405"/>
      <c r="P22" s="406"/>
      <c r="Q22" s="410" t="s">
        <v>154</v>
      </c>
      <c r="R22" s="411"/>
      <c r="S22" s="411"/>
      <c r="T22" s="411"/>
      <c r="U22" s="411"/>
      <c r="V22" s="412"/>
      <c r="W22" s="461" t="s">
        <v>155</v>
      </c>
      <c r="X22" s="396"/>
      <c r="Y22" s="397"/>
      <c r="Z22" s="404" t="s">
        <v>1</v>
      </c>
      <c r="AA22" s="405"/>
      <c r="AB22" s="405"/>
      <c r="AC22" s="405"/>
      <c r="AD22" s="405"/>
      <c r="AE22" s="405"/>
      <c r="AF22" s="405"/>
      <c r="AG22" s="406"/>
      <c r="AH22" s="422" t="s">
        <v>156</v>
      </c>
      <c r="AI22" s="405"/>
      <c r="AJ22" s="405"/>
      <c r="AK22" s="405"/>
      <c r="AL22" s="406"/>
      <c r="AM22" s="422" t="s">
        <v>157</v>
      </c>
      <c r="AN22" s="423"/>
      <c r="AO22" s="423"/>
      <c r="AP22" s="423"/>
      <c r="AQ22" s="423"/>
      <c r="AR22" s="424"/>
      <c r="AS22" s="410" t="s">
        <v>154</v>
      </c>
      <c r="AT22" s="411"/>
      <c r="AU22" s="411"/>
      <c r="AV22" s="411"/>
      <c r="AW22" s="411"/>
      <c r="AX22" s="428"/>
      <c r="AY22" s="445" t="s">
        <v>158</v>
      </c>
      <c r="AZ22" s="446"/>
      <c r="BA22" s="446"/>
      <c r="BB22" s="446"/>
      <c r="BC22" s="446"/>
      <c r="BD22" s="446"/>
      <c r="BE22" s="446"/>
      <c r="BF22" s="446"/>
      <c r="BG22" s="446"/>
      <c r="BH22" s="446"/>
      <c r="BI22" s="446"/>
      <c r="BJ22" s="446"/>
      <c r="BK22" s="446"/>
      <c r="BL22" s="446"/>
      <c r="BM22" s="447"/>
      <c r="BN22" s="448">
        <v>11959150</v>
      </c>
      <c r="BO22" s="449"/>
      <c r="BP22" s="449"/>
      <c r="BQ22" s="449"/>
      <c r="BR22" s="449"/>
      <c r="BS22" s="449"/>
      <c r="BT22" s="449"/>
      <c r="BU22" s="450"/>
      <c r="BV22" s="448">
        <v>11382171</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159</v>
      </c>
      <c r="AZ23" s="434"/>
      <c r="BA23" s="434"/>
      <c r="BB23" s="434"/>
      <c r="BC23" s="434"/>
      <c r="BD23" s="434"/>
      <c r="BE23" s="434"/>
      <c r="BF23" s="434"/>
      <c r="BG23" s="434"/>
      <c r="BH23" s="434"/>
      <c r="BI23" s="434"/>
      <c r="BJ23" s="434"/>
      <c r="BK23" s="434"/>
      <c r="BL23" s="434"/>
      <c r="BM23" s="435"/>
      <c r="BN23" s="419">
        <v>7192032</v>
      </c>
      <c r="BO23" s="420"/>
      <c r="BP23" s="420"/>
      <c r="BQ23" s="420"/>
      <c r="BR23" s="420"/>
      <c r="BS23" s="420"/>
      <c r="BT23" s="420"/>
      <c r="BU23" s="421"/>
      <c r="BV23" s="419">
        <v>6427326</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160</v>
      </c>
      <c r="F24" s="376"/>
      <c r="G24" s="376"/>
      <c r="H24" s="376"/>
      <c r="I24" s="376"/>
      <c r="J24" s="376"/>
      <c r="K24" s="377"/>
      <c r="L24" s="372">
        <v>1</v>
      </c>
      <c r="M24" s="373"/>
      <c r="N24" s="373"/>
      <c r="O24" s="373"/>
      <c r="P24" s="374"/>
      <c r="Q24" s="372">
        <v>7870</v>
      </c>
      <c r="R24" s="373"/>
      <c r="S24" s="373"/>
      <c r="T24" s="373"/>
      <c r="U24" s="373"/>
      <c r="V24" s="374"/>
      <c r="W24" s="462"/>
      <c r="X24" s="399"/>
      <c r="Y24" s="400"/>
      <c r="Z24" s="375" t="s">
        <v>161</v>
      </c>
      <c r="AA24" s="376"/>
      <c r="AB24" s="376"/>
      <c r="AC24" s="376"/>
      <c r="AD24" s="376"/>
      <c r="AE24" s="376"/>
      <c r="AF24" s="376"/>
      <c r="AG24" s="377"/>
      <c r="AH24" s="372">
        <v>159</v>
      </c>
      <c r="AI24" s="373"/>
      <c r="AJ24" s="373"/>
      <c r="AK24" s="373"/>
      <c r="AL24" s="374"/>
      <c r="AM24" s="372">
        <v>515796</v>
      </c>
      <c r="AN24" s="373"/>
      <c r="AO24" s="373"/>
      <c r="AP24" s="373"/>
      <c r="AQ24" s="373"/>
      <c r="AR24" s="374"/>
      <c r="AS24" s="372">
        <v>3244</v>
      </c>
      <c r="AT24" s="373"/>
      <c r="AU24" s="373"/>
      <c r="AV24" s="373"/>
      <c r="AW24" s="373"/>
      <c r="AX24" s="432"/>
      <c r="AY24" s="392" t="s">
        <v>162</v>
      </c>
      <c r="AZ24" s="393"/>
      <c r="BA24" s="393"/>
      <c r="BB24" s="393"/>
      <c r="BC24" s="393"/>
      <c r="BD24" s="393"/>
      <c r="BE24" s="393"/>
      <c r="BF24" s="393"/>
      <c r="BG24" s="393"/>
      <c r="BH24" s="393"/>
      <c r="BI24" s="393"/>
      <c r="BJ24" s="393"/>
      <c r="BK24" s="393"/>
      <c r="BL24" s="393"/>
      <c r="BM24" s="394"/>
      <c r="BN24" s="419">
        <v>9091109</v>
      </c>
      <c r="BO24" s="420"/>
      <c r="BP24" s="420"/>
      <c r="BQ24" s="420"/>
      <c r="BR24" s="420"/>
      <c r="BS24" s="420"/>
      <c r="BT24" s="420"/>
      <c r="BU24" s="421"/>
      <c r="BV24" s="419">
        <v>8141234</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163</v>
      </c>
      <c r="F25" s="376"/>
      <c r="G25" s="376"/>
      <c r="H25" s="376"/>
      <c r="I25" s="376"/>
      <c r="J25" s="376"/>
      <c r="K25" s="377"/>
      <c r="L25" s="372">
        <v>1</v>
      </c>
      <c r="M25" s="373"/>
      <c r="N25" s="373"/>
      <c r="O25" s="373"/>
      <c r="P25" s="374"/>
      <c r="Q25" s="372">
        <v>6050</v>
      </c>
      <c r="R25" s="373"/>
      <c r="S25" s="373"/>
      <c r="T25" s="373"/>
      <c r="U25" s="373"/>
      <c r="V25" s="374"/>
      <c r="W25" s="462"/>
      <c r="X25" s="399"/>
      <c r="Y25" s="400"/>
      <c r="Z25" s="375" t="s">
        <v>164</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165</v>
      </c>
      <c r="AZ25" s="446"/>
      <c r="BA25" s="446"/>
      <c r="BB25" s="446"/>
      <c r="BC25" s="446"/>
      <c r="BD25" s="446"/>
      <c r="BE25" s="446"/>
      <c r="BF25" s="446"/>
      <c r="BG25" s="446"/>
      <c r="BH25" s="446"/>
      <c r="BI25" s="446"/>
      <c r="BJ25" s="446"/>
      <c r="BK25" s="446"/>
      <c r="BL25" s="446"/>
      <c r="BM25" s="447"/>
      <c r="BN25" s="448">
        <v>2121273</v>
      </c>
      <c r="BO25" s="449"/>
      <c r="BP25" s="449"/>
      <c r="BQ25" s="449"/>
      <c r="BR25" s="449"/>
      <c r="BS25" s="449"/>
      <c r="BT25" s="449"/>
      <c r="BU25" s="450"/>
      <c r="BV25" s="448">
        <v>2776882</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166</v>
      </c>
      <c r="F26" s="376"/>
      <c r="G26" s="376"/>
      <c r="H26" s="376"/>
      <c r="I26" s="376"/>
      <c r="J26" s="376"/>
      <c r="K26" s="377"/>
      <c r="L26" s="372">
        <v>1</v>
      </c>
      <c r="M26" s="373"/>
      <c r="N26" s="373"/>
      <c r="O26" s="373"/>
      <c r="P26" s="374"/>
      <c r="Q26" s="372">
        <v>5350</v>
      </c>
      <c r="R26" s="373"/>
      <c r="S26" s="373"/>
      <c r="T26" s="373"/>
      <c r="U26" s="373"/>
      <c r="V26" s="374"/>
      <c r="W26" s="462"/>
      <c r="X26" s="399"/>
      <c r="Y26" s="400"/>
      <c r="Z26" s="375" t="s">
        <v>167</v>
      </c>
      <c r="AA26" s="430"/>
      <c r="AB26" s="430"/>
      <c r="AC26" s="430"/>
      <c r="AD26" s="430"/>
      <c r="AE26" s="430"/>
      <c r="AF26" s="430"/>
      <c r="AG26" s="431"/>
      <c r="AH26" s="372" t="s">
        <v>122</v>
      </c>
      <c r="AI26" s="373"/>
      <c r="AJ26" s="373"/>
      <c r="AK26" s="373"/>
      <c r="AL26" s="374"/>
      <c r="AM26" s="372" t="s">
        <v>122</v>
      </c>
      <c r="AN26" s="373"/>
      <c r="AO26" s="373"/>
      <c r="AP26" s="373"/>
      <c r="AQ26" s="373"/>
      <c r="AR26" s="374"/>
      <c r="AS26" s="372" t="s">
        <v>122</v>
      </c>
      <c r="AT26" s="373"/>
      <c r="AU26" s="373"/>
      <c r="AV26" s="373"/>
      <c r="AW26" s="373"/>
      <c r="AX26" s="432"/>
      <c r="AY26" s="459" t="s">
        <v>168</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169</v>
      </c>
      <c r="F27" s="376"/>
      <c r="G27" s="376"/>
      <c r="H27" s="376"/>
      <c r="I27" s="376"/>
      <c r="J27" s="376"/>
      <c r="K27" s="377"/>
      <c r="L27" s="372">
        <v>1</v>
      </c>
      <c r="M27" s="373"/>
      <c r="N27" s="373"/>
      <c r="O27" s="373"/>
      <c r="P27" s="374"/>
      <c r="Q27" s="372">
        <v>3160</v>
      </c>
      <c r="R27" s="373"/>
      <c r="S27" s="373"/>
      <c r="T27" s="373"/>
      <c r="U27" s="373"/>
      <c r="V27" s="374"/>
      <c r="W27" s="462"/>
      <c r="X27" s="399"/>
      <c r="Y27" s="400"/>
      <c r="Z27" s="375" t="s">
        <v>170</v>
      </c>
      <c r="AA27" s="376"/>
      <c r="AB27" s="376"/>
      <c r="AC27" s="376"/>
      <c r="AD27" s="376"/>
      <c r="AE27" s="376"/>
      <c r="AF27" s="376"/>
      <c r="AG27" s="377"/>
      <c r="AH27" s="372">
        <v>1</v>
      </c>
      <c r="AI27" s="373"/>
      <c r="AJ27" s="373"/>
      <c r="AK27" s="373"/>
      <c r="AL27" s="374"/>
      <c r="AM27" s="372" t="s">
        <v>171</v>
      </c>
      <c r="AN27" s="373"/>
      <c r="AO27" s="373"/>
      <c r="AP27" s="373"/>
      <c r="AQ27" s="373"/>
      <c r="AR27" s="374"/>
      <c r="AS27" s="372" t="s">
        <v>171</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2610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5261624</v>
      </c>
      <c r="BO28" s="449"/>
      <c r="BP28" s="449"/>
      <c r="BQ28" s="449"/>
      <c r="BR28" s="449"/>
      <c r="BS28" s="449"/>
      <c r="BT28" s="449"/>
      <c r="BU28" s="450"/>
      <c r="BV28" s="448">
        <v>4829094</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12</v>
      </c>
      <c r="M29" s="373"/>
      <c r="N29" s="373"/>
      <c r="O29" s="373"/>
      <c r="P29" s="374"/>
      <c r="Q29" s="372">
        <v>2370</v>
      </c>
      <c r="R29" s="373"/>
      <c r="S29" s="373"/>
      <c r="T29" s="373"/>
      <c r="U29" s="373"/>
      <c r="V29" s="374"/>
      <c r="W29" s="463"/>
      <c r="X29" s="464"/>
      <c r="Y29" s="465"/>
      <c r="Z29" s="375" t="s">
        <v>177</v>
      </c>
      <c r="AA29" s="376"/>
      <c r="AB29" s="376"/>
      <c r="AC29" s="376"/>
      <c r="AD29" s="376"/>
      <c r="AE29" s="376"/>
      <c r="AF29" s="376"/>
      <c r="AG29" s="377"/>
      <c r="AH29" s="372">
        <v>160</v>
      </c>
      <c r="AI29" s="373"/>
      <c r="AJ29" s="373"/>
      <c r="AK29" s="373"/>
      <c r="AL29" s="374"/>
      <c r="AM29" s="372">
        <v>520159</v>
      </c>
      <c r="AN29" s="373"/>
      <c r="AO29" s="373"/>
      <c r="AP29" s="373"/>
      <c r="AQ29" s="373"/>
      <c r="AR29" s="374"/>
      <c r="AS29" s="372">
        <v>3251</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1278588</v>
      </c>
      <c r="BO29" s="420"/>
      <c r="BP29" s="420"/>
      <c r="BQ29" s="420"/>
      <c r="BR29" s="420"/>
      <c r="BS29" s="420"/>
      <c r="BT29" s="420"/>
      <c r="BU29" s="421"/>
      <c r="BV29" s="419">
        <v>1283616</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93.8</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3551742</v>
      </c>
      <c r="BO30" s="454"/>
      <c r="BP30" s="454"/>
      <c r="BQ30" s="454"/>
      <c r="BR30" s="454"/>
      <c r="BS30" s="454"/>
      <c r="BT30" s="454"/>
      <c r="BU30" s="455"/>
      <c r="BV30" s="453">
        <v>3889540</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4</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7</v>
      </c>
      <c r="AN34" s="367"/>
      <c r="AO34" s="368" t="str">
        <f>IF('各会計、関係団体の財政状況及び健全化判断比率'!B31="","",'各会計、関係団体の財政状況及び健全化判断比率'!B31)</f>
        <v>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9</v>
      </c>
      <c r="BX34" s="367"/>
      <c r="BY34" s="368" t="str">
        <f>IF('各会計、関係団体の財政状況及び健全化判断比率'!B68="","",'各会計、関係団体の財政状況及び健全化判断比率'!B68)</f>
        <v>球磨郡公立多良木病院</v>
      </c>
      <c r="BZ34" s="368"/>
      <c r="CA34" s="368"/>
      <c r="CB34" s="368"/>
      <c r="CC34" s="368"/>
      <c r="CD34" s="368"/>
      <c r="CE34" s="368"/>
      <c r="CF34" s="368"/>
      <c r="CG34" s="368"/>
      <c r="CH34" s="368"/>
      <c r="CI34" s="368"/>
      <c r="CJ34" s="368"/>
      <c r="CK34" s="368"/>
      <c r="CL34" s="368"/>
      <c r="CM34" s="368"/>
      <c r="CN34" s="169"/>
      <c r="CO34" s="367">
        <f>IF(CQ34="","",MAX(C34:D43,U34:V43,AM34:AN43,BE34:BF43,BW34:BX43)+1)</f>
        <v>14</v>
      </c>
      <c r="CP34" s="367"/>
      <c r="CQ34" s="368" t="str">
        <f>IF('各会計、関係団体の財政状況及び健全化判断比率'!BS7="","",'各会計、関係団体の財政状況及び健全化判断比率'!BS7)</f>
        <v>株式会社あさぎり商社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f>IF(E35="","",C34+1)</f>
        <v>2</v>
      </c>
      <c r="D35" s="367"/>
      <c r="E35" s="368" t="str">
        <f>IF('各会計、関係団体の財政状況及び健全化判断比率'!B8="","",'各会計、関係団体の財政状況及び健全化判断比率'!B8)</f>
        <v>球磨郡障害認定審査事業特別会計</v>
      </c>
      <c r="F35" s="368"/>
      <c r="G35" s="368"/>
      <c r="H35" s="368"/>
      <c r="I35" s="368"/>
      <c r="J35" s="368"/>
      <c r="K35" s="368"/>
      <c r="L35" s="368"/>
      <c r="M35" s="368"/>
      <c r="N35" s="368"/>
      <c r="O35" s="368"/>
      <c r="P35" s="368"/>
      <c r="Q35" s="368"/>
      <c r="R35" s="368"/>
      <c r="S35" s="368"/>
      <c r="T35" s="169"/>
      <c r="U35" s="367">
        <f>IF(W35="","",U34+1)</f>
        <v>5</v>
      </c>
      <c r="V35" s="367"/>
      <c r="W35" s="368" t="str">
        <f>IF('各会計、関係団体の財政状況及び健全化判断比率'!B29="","",'各会計、関係団体の財政状況及び健全化判断比率'!B29)</f>
        <v>介護保険特別会計</v>
      </c>
      <c r="X35" s="368"/>
      <c r="Y35" s="368"/>
      <c r="Z35" s="368"/>
      <c r="AA35" s="368"/>
      <c r="AB35" s="368"/>
      <c r="AC35" s="368"/>
      <c r="AD35" s="368"/>
      <c r="AE35" s="368"/>
      <c r="AF35" s="368"/>
      <c r="AG35" s="368"/>
      <c r="AH35" s="368"/>
      <c r="AI35" s="368"/>
      <c r="AJ35" s="368"/>
      <c r="AK35" s="368"/>
      <c r="AL35" s="169"/>
      <c r="AM35" s="367">
        <f t="shared" ref="AM35:AM43" si="0">IF(AO35="","",AM34+1)</f>
        <v>8</v>
      </c>
      <c r="AN35" s="367"/>
      <c r="AO35" s="368" t="str">
        <f>IF('各会計、関係団体の財政状況及び健全化判断比率'!B32="","",'各会計、関係団体の財政状況及び健全化判断比率'!B32)</f>
        <v>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10</v>
      </c>
      <c r="BX35" s="367"/>
      <c r="BY35" s="368" t="str">
        <f>IF('各会計、関係団体の財政状況及び健全化判断比率'!B69="","",'各会計、関係団体の財政状況及び健全化判断比率'!B69)</f>
        <v>上球磨消防組合</v>
      </c>
      <c r="BZ35" s="368"/>
      <c r="CA35" s="368"/>
      <c r="CB35" s="368"/>
      <c r="CC35" s="368"/>
      <c r="CD35" s="368"/>
      <c r="CE35" s="368"/>
      <c r="CF35" s="368"/>
      <c r="CG35" s="368"/>
      <c r="CH35" s="368"/>
      <c r="CI35" s="368"/>
      <c r="CJ35" s="368"/>
      <c r="CK35" s="368"/>
      <c r="CL35" s="368"/>
      <c r="CM35" s="368"/>
      <c r="CN35" s="169"/>
      <c r="CO35" s="367">
        <f t="shared" ref="CO35:CO43" si="3">IF(CQ35="","",CO34+1)</f>
        <v>15</v>
      </c>
      <c r="CP35" s="367"/>
      <c r="CQ35" s="368" t="str">
        <f>IF('各会計、関係団体の財政状況及び健全化判断比率'!BS8="","",'各会計、関係団体の財政状況及び健全化判断比率'!BS8)</f>
        <v>くま川鉄道（株）</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f>IF(E36="","",C35+1)</f>
        <v>3</v>
      </c>
      <c r="D36" s="367"/>
      <c r="E36" s="368" t="str">
        <f>IF('各会計、関係団体の財政状況及び健全化判断比率'!B9="","",'各会計、関係団体の財政状況及び健全化判断比率'!B9)</f>
        <v>球磨郡介護認定審査事業特別会計</v>
      </c>
      <c r="F36" s="368"/>
      <c r="G36" s="368"/>
      <c r="H36" s="368"/>
      <c r="I36" s="368"/>
      <c r="J36" s="368"/>
      <c r="K36" s="368"/>
      <c r="L36" s="368"/>
      <c r="M36" s="368"/>
      <c r="N36" s="368"/>
      <c r="O36" s="368"/>
      <c r="P36" s="368"/>
      <c r="Q36" s="368"/>
      <c r="R36" s="368"/>
      <c r="S36" s="368"/>
      <c r="T36" s="169"/>
      <c r="U36" s="367">
        <f t="shared" ref="U36:U43" si="4">IF(W36="","",U35+1)</f>
        <v>6</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11</v>
      </c>
      <c r="BX36" s="367"/>
      <c r="BY36" s="368" t="str">
        <f>IF('各会計、関係団体の財政状況及び健全化判断比率'!B70="","",'各会計、関係団体の財政状況及び健全化判断比率'!B70)</f>
        <v>人吉球磨広域行政組合（一般会計）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12</v>
      </c>
      <c r="BX37" s="367"/>
      <c r="BY37" s="368" t="str">
        <f>IF('各会計、関係団体の財政状況及び健全化判断比率'!B71="","",'各会計、関係団体の財政状況及び健全化判断比率'!B71)</f>
        <v>熊本県後期高齢者医療広域連合（一般会計）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13</v>
      </c>
      <c r="BX38" s="367"/>
      <c r="BY38" s="368" t="str">
        <f>IF('各会計、関係団体の財政状況及び健全化判断比率'!B72="","",'各会計、関係団体の財政状況及び健全化判断比率'!B72)</f>
        <v>熊本県後期高齢者医療広域連合（後期高齢者医療特別会計）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THzmvlsU1rAYYdQlgFFo55KLWAqACySsDYVxF7xSk+ppwsKj4lVhYzvxvqGsXeWs6gvkmHbVHU324v51M9y++Q==" saltValue="+QsmHihORNl+Km2LK9G6X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1209687</v>
      </c>
      <c r="S5" s="677"/>
      <c r="T5" s="677"/>
      <c r="U5" s="677"/>
      <c r="V5" s="677"/>
      <c r="W5" s="677"/>
      <c r="X5" s="677"/>
      <c r="Y5" s="702"/>
      <c r="Z5" s="715">
        <v>8.4</v>
      </c>
      <c r="AA5" s="715"/>
      <c r="AB5" s="715"/>
      <c r="AC5" s="715"/>
      <c r="AD5" s="716">
        <v>1209687</v>
      </c>
      <c r="AE5" s="716"/>
      <c r="AF5" s="716"/>
      <c r="AG5" s="716"/>
      <c r="AH5" s="716"/>
      <c r="AI5" s="716"/>
      <c r="AJ5" s="716"/>
      <c r="AK5" s="716"/>
      <c r="AL5" s="703">
        <v>18.100000000000001</v>
      </c>
      <c r="AM5" s="685"/>
      <c r="AN5" s="685"/>
      <c r="AO5" s="704"/>
      <c r="AP5" s="679" t="s">
        <v>216</v>
      </c>
      <c r="AQ5" s="680"/>
      <c r="AR5" s="680"/>
      <c r="AS5" s="680"/>
      <c r="AT5" s="680"/>
      <c r="AU5" s="680"/>
      <c r="AV5" s="680"/>
      <c r="AW5" s="680"/>
      <c r="AX5" s="680"/>
      <c r="AY5" s="680"/>
      <c r="AZ5" s="680"/>
      <c r="BA5" s="680"/>
      <c r="BB5" s="680"/>
      <c r="BC5" s="680"/>
      <c r="BD5" s="680"/>
      <c r="BE5" s="680"/>
      <c r="BF5" s="681"/>
      <c r="BG5" s="621">
        <v>1209687</v>
      </c>
      <c r="BH5" s="622"/>
      <c r="BI5" s="622"/>
      <c r="BJ5" s="622"/>
      <c r="BK5" s="622"/>
      <c r="BL5" s="622"/>
      <c r="BM5" s="622"/>
      <c r="BN5" s="623"/>
      <c r="BO5" s="659">
        <v>100</v>
      </c>
      <c r="BP5" s="659"/>
      <c r="BQ5" s="659"/>
      <c r="BR5" s="659"/>
      <c r="BS5" s="660" t="s">
        <v>122</v>
      </c>
      <c r="BT5" s="660"/>
      <c r="BU5" s="660"/>
      <c r="BV5" s="660"/>
      <c r="BW5" s="660"/>
      <c r="BX5" s="660"/>
      <c r="BY5" s="660"/>
      <c r="BZ5" s="660"/>
      <c r="CA5" s="660"/>
      <c r="CB5" s="698"/>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150885</v>
      </c>
      <c r="S6" s="622"/>
      <c r="T6" s="622"/>
      <c r="U6" s="622"/>
      <c r="V6" s="622"/>
      <c r="W6" s="622"/>
      <c r="X6" s="622"/>
      <c r="Y6" s="623"/>
      <c r="Z6" s="659">
        <v>1</v>
      </c>
      <c r="AA6" s="659"/>
      <c r="AB6" s="659"/>
      <c r="AC6" s="659"/>
      <c r="AD6" s="660">
        <v>150885</v>
      </c>
      <c r="AE6" s="660"/>
      <c r="AF6" s="660"/>
      <c r="AG6" s="660"/>
      <c r="AH6" s="660"/>
      <c r="AI6" s="660"/>
      <c r="AJ6" s="660"/>
      <c r="AK6" s="660"/>
      <c r="AL6" s="624">
        <v>2.2999999999999998</v>
      </c>
      <c r="AM6" s="625"/>
      <c r="AN6" s="625"/>
      <c r="AO6" s="661"/>
      <c r="AP6" s="618" t="s">
        <v>221</v>
      </c>
      <c r="AQ6" s="619"/>
      <c r="AR6" s="619"/>
      <c r="AS6" s="619"/>
      <c r="AT6" s="619"/>
      <c r="AU6" s="619"/>
      <c r="AV6" s="619"/>
      <c r="AW6" s="619"/>
      <c r="AX6" s="619"/>
      <c r="AY6" s="619"/>
      <c r="AZ6" s="619"/>
      <c r="BA6" s="619"/>
      <c r="BB6" s="619"/>
      <c r="BC6" s="619"/>
      <c r="BD6" s="619"/>
      <c r="BE6" s="619"/>
      <c r="BF6" s="620"/>
      <c r="BG6" s="621">
        <v>1209687</v>
      </c>
      <c r="BH6" s="622"/>
      <c r="BI6" s="622"/>
      <c r="BJ6" s="622"/>
      <c r="BK6" s="622"/>
      <c r="BL6" s="622"/>
      <c r="BM6" s="622"/>
      <c r="BN6" s="623"/>
      <c r="BO6" s="659">
        <v>100</v>
      </c>
      <c r="BP6" s="659"/>
      <c r="BQ6" s="659"/>
      <c r="BR6" s="659"/>
      <c r="BS6" s="660" t="s">
        <v>122</v>
      </c>
      <c r="BT6" s="660"/>
      <c r="BU6" s="660"/>
      <c r="BV6" s="660"/>
      <c r="BW6" s="660"/>
      <c r="BX6" s="660"/>
      <c r="BY6" s="660"/>
      <c r="BZ6" s="660"/>
      <c r="CA6" s="660"/>
      <c r="CB6" s="698"/>
      <c r="CD6" s="679" t="s">
        <v>222</v>
      </c>
      <c r="CE6" s="680"/>
      <c r="CF6" s="680"/>
      <c r="CG6" s="680"/>
      <c r="CH6" s="680"/>
      <c r="CI6" s="680"/>
      <c r="CJ6" s="680"/>
      <c r="CK6" s="680"/>
      <c r="CL6" s="680"/>
      <c r="CM6" s="680"/>
      <c r="CN6" s="680"/>
      <c r="CO6" s="680"/>
      <c r="CP6" s="680"/>
      <c r="CQ6" s="681"/>
      <c r="CR6" s="621">
        <v>95897</v>
      </c>
      <c r="CS6" s="622"/>
      <c r="CT6" s="622"/>
      <c r="CU6" s="622"/>
      <c r="CV6" s="622"/>
      <c r="CW6" s="622"/>
      <c r="CX6" s="622"/>
      <c r="CY6" s="623"/>
      <c r="CZ6" s="703">
        <v>0.7</v>
      </c>
      <c r="DA6" s="685"/>
      <c r="DB6" s="685"/>
      <c r="DC6" s="705"/>
      <c r="DD6" s="627" t="s">
        <v>122</v>
      </c>
      <c r="DE6" s="622"/>
      <c r="DF6" s="622"/>
      <c r="DG6" s="622"/>
      <c r="DH6" s="622"/>
      <c r="DI6" s="622"/>
      <c r="DJ6" s="622"/>
      <c r="DK6" s="622"/>
      <c r="DL6" s="622"/>
      <c r="DM6" s="622"/>
      <c r="DN6" s="622"/>
      <c r="DO6" s="622"/>
      <c r="DP6" s="623"/>
      <c r="DQ6" s="627">
        <v>93897</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467</v>
      </c>
      <c r="S7" s="622"/>
      <c r="T7" s="622"/>
      <c r="U7" s="622"/>
      <c r="V7" s="622"/>
      <c r="W7" s="622"/>
      <c r="X7" s="622"/>
      <c r="Y7" s="623"/>
      <c r="Z7" s="659">
        <v>0</v>
      </c>
      <c r="AA7" s="659"/>
      <c r="AB7" s="659"/>
      <c r="AC7" s="659"/>
      <c r="AD7" s="660">
        <v>467</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489933</v>
      </c>
      <c r="BH7" s="622"/>
      <c r="BI7" s="622"/>
      <c r="BJ7" s="622"/>
      <c r="BK7" s="622"/>
      <c r="BL7" s="622"/>
      <c r="BM7" s="622"/>
      <c r="BN7" s="623"/>
      <c r="BO7" s="659">
        <v>40.5</v>
      </c>
      <c r="BP7" s="659"/>
      <c r="BQ7" s="659"/>
      <c r="BR7" s="659"/>
      <c r="BS7" s="660" t="s">
        <v>122</v>
      </c>
      <c r="BT7" s="660"/>
      <c r="BU7" s="660"/>
      <c r="BV7" s="660"/>
      <c r="BW7" s="660"/>
      <c r="BX7" s="660"/>
      <c r="BY7" s="660"/>
      <c r="BZ7" s="660"/>
      <c r="CA7" s="660"/>
      <c r="CB7" s="698"/>
      <c r="CD7" s="618" t="s">
        <v>225</v>
      </c>
      <c r="CE7" s="619"/>
      <c r="CF7" s="619"/>
      <c r="CG7" s="619"/>
      <c r="CH7" s="619"/>
      <c r="CI7" s="619"/>
      <c r="CJ7" s="619"/>
      <c r="CK7" s="619"/>
      <c r="CL7" s="619"/>
      <c r="CM7" s="619"/>
      <c r="CN7" s="619"/>
      <c r="CO7" s="619"/>
      <c r="CP7" s="619"/>
      <c r="CQ7" s="620"/>
      <c r="CR7" s="621">
        <v>3245002</v>
      </c>
      <c r="CS7" s="622"/>
      <c r="CT7" s="622"/>
      <c r="CU7" s="622"/>
      <c r="CV7" s="622"/>
      <c r="CW7" s="622"/>
      <c r="CX7" s="622"/>
      <c r="CY7" s="623"/>
      <c r="CZ7" s="659">
        <v>24.3</v>
      </c>
      <c r="DA7" s="659"/>
      <c r="DB7" s="659"/>
      <c r="DC7" s="659"/>
      <c r="DD7" s="627">
        <v>1244719</v>
      </c>
      <c r="DE7" s="622"/>
      <c r="DF7" s="622"/>
      <c r="DG7" s="622"/>
      <c r="DH7" s="622"/>
      <c r="DI7" s="622"/>
      <c r="DJ7" s="622"/>
      <c r="DK7" s="622"/>
      <c r="DL7" s="622"/>
      <c r="DM7" s="622"/>
      <c r="DN7" s="622"/>
      <c r="DO7" s="622"/>
      <c r="DP7" s="623"/>
      <c r="DQ7" s="627">
        <v>1581986</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5581</v>
      </c>
      <c r="S8" s="622"/>
      <c r="T8" s="622"/>
      <c r="U8" s="622"/>
      <c r="V8" s="622"/>
      <c r="W8" s="622"/>
      <c r="X8" s="622"/>
      <c r="Y8" s="623"/>
      <c r="Z8" s="659">
        <v>0</v>
      </c>
      <c r="AA8" s="659"/>
      <c r="AB8" s="659"/>
      <c r="AC8" s="659"/>
      <c r="AD8" s="660">
        <v>5581</v>
      </c>
      <c r="AE8" s="660"/>
      <c r="AF8" s="660"/>
      <c r="AG8" s="660"/>
      <c r="AH8" s="660"/>
      <c r="AI8" s="660"/>
      <c r="AJ8" s="660"/>
      <c r="AK8" s="660"/>
      <c r="AL8" s="624">
        <v>0.1</v>
      </c>
      <c r="AM8" s="625"/>
      <c r="AN8" s="625"/>
      <c r="AO8" s="661"/>
      <c r="AP8" s="618" t="s">
        <v>227</v>
      </c>
      <c r="AQ8" s="619"/>
      <c r="AR8" s="619"/>
      <c r="AS8" s="619"/>
      <c r="AT8" s="619"/>
      <c r="AU8" s="619"/>
      <c r="AV8" s="619"/>
      <c r="AW8" s="619"/>
      <c r="AX8" s="619"/>
      <c r="AY8" s="619"/>
      <c r="AZ8" s="619"/>
      <c r="BA8" s="619"/>
      <c r="BB8" s="619"/>
      <c r="BC8" s="619"/>
      <c r="BD8" s="619"/>
      <c r="BE8" s="619"/>
      <c r="BF8" s="620"/>
      <c r="BG8" s="621">
        <v>20642</v>
      </c>
      <c r="BH8" s="622"/>
      <c r="BI8" s="622"/>
      <c r="BJ8" s="622"/>
      <c r="BK8" s="622"/>
      <c r="BL8" s="622"/>
      <c r="BM8" s="622"/>
      <c r="BN8" s="623"/>
      <c r="BO8" s="659">
        <v>1.7</v>
      </c>
      <c r="BP8" s="659"/>
      <c r="BQ8" s="659"/>
      <c r="BR8" s="659"/>
      <c r="BS8" s="660" t="s">
        <v>122</v>
      </c>
      <c r="BT8" s="660"/>
      <c r="BU8" s="660"/>
      <c r="BV8" s="660"/>
      <c r="BW8" s="660"/>
      <c r="BX8" s="660"/>
      <c r="BY8" s="660"/>
      <c r="BZ8" s="660"/>
      <c r="CA8" s="660"/>
      <c r="CB8" s="698"/>
      <c r="CD8" s="618" t="s">
        <v>228</v>
      </c>
      <c r="CE8" s="619"/>
      <c r="CF8" s="619"/>
      <c r="CG8" s="619"/>
      <c r="CH8" s="619"/>
      <c r="CI8" s="619"/>
      <c r="CJ8" s="619"/>
      <c r="CK8" s="619"/>
      <c r="CL8" s="619"/>
      <c r="CM8" s="619"/>
      <c r="CN8" s="619"/>
      <c r="CO8" s="619"/>
      <c r="CP8" s="619"/>
      <c r="CQ8" s="620"/>
      <c r="CR8" s="621">
        <v>3723937</v>
      </c>
      <c r="CS8" s="622"/>
      <c r="CT8" s="622"/>
      <c r="CU8" s="622"/>
      <c r="CV8" s="622"/>
      <c r="CW8" s="622"/>
      <c r="CX8" s="622"/>
      <c r="CY8" s="623"/>
      <c r="CZ8" s="659">
        <v>27.9</v>
      </c>
      <c r="DA8" s="659"/>
      <c r="DB8" s="659"/>
      <c r="DC8" s="659"/>
      <c r="DD8" s="627">
        <v>47265</v>
      </c>
      <c r="DE8" s="622"/>
      <c r="DF8" s="622"/>
      <c r="DG8" s="622"/>
      <c r="DH8" s="622"/>
      <c r="DI8" s="622"/>
      <c r="DJ8" s="622"/>
      <c r="DK8" s="622"/>
      <c r="DL8" s="622"/>
      <c r="DM8" s="622"/>
      <c r="DN8" s="622"/>
      <c r="DO8" s="622"/>
      <c r="DP8" s="623"/>
      <c r="DQ8" s="627">
        <v>1743585</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9424</v>
      </c>
      <c r="S9" s="622"/>
      <c r="T9" s="622"/>
      <c r="U9" s="622"/>
      <c r="V9" s="622"/>
      <c r="W9" s="622"/>
      <c r="X9" s="622"/>
      <c r="Y9" s="623"/>
      <c r="Z9" s="659">
        <v>0.1</v>
      </c>
      <c r="AA9" s="659"/>
      <c r="AB9" s="659"/>
      <c r="AC9" s="659"/>
      <c r="AD9" s="660">
        <v>9424</v>
      </c>
      <c r="AE9" s="660"/>
      <c r="AF9" s="660"/>
      <c r="AG9" s="660"/>
      <c r="AH9" s="660"/>
      <c r="AI9" s="660"/>
      <c r="AJ9" s="660"/>
      <c r="AK9" s="660"/>
      <c r="AL9" s="624">
        <v>0.1</v>
      </c>
      <c r="AM9" s="625"/>
      <c r="AN9" s="625"/>
      <c r="AO9" s="661"/>
      <c r="AP9" s="618" t="s">
        <v>230</v>
      </c>
      <c r="AQ9" s="619"/>
      <c r="AR9" s="619"/>
      <c r="AS9" s="619"/>
      <c r="AT9" s="619"/>
      <c r="AU9" s="619"/>
      <c r="AV9" s="619"/>
      <c r="AW9" s="619"/>
      <c r="AX9" s="619"/>
      <c r="AY9" s="619"/>
      <c r="AZ9" s="619"/>
      <c r="BA9" s="619"/>
      <c r="BB9" s="619"/>
      <c r="BC9" s="619"/>
      <c r="BD9" s="619"/>
      <c r="BE9" s="619"/>
      <c r="BF9" s="620"/>
      <c r="BG9" s="621">
        <v>415194</v>
      </c>
      <c r="BH9" s="622"/>
      <c r="BI9" s="622"/>
      <c r="BJ9" s="622"/>
      <c r="BK9" s="622"/>
      <c r="BL9" s="622"/>
      <c r="BM9" s="622"/>
      <c r="BN9" s="623"/>
      <c r="BO9" s="659">
        <v>34.299999999999997</v>
      </c>
      <c r="BP9" s="659"/>
      <c r="BQ9" s="659"/>
      <c r="BR9" s="659"/>
      <c r="BS9" s="660" t="s">
        <v>122</v>
      </c>
      <c r="BT9" s="660"/>
      <c r="BU9" s="660"/>
      <c r="BV9" s="660"/>
      <c r="BW9" s="660"/>
      <c r="BX9" s="660"/>
      <c r="BY9" s="660"/>
      <c r="BZ9" s="660"/>
      <c r="CA9" s="660"/>
      <c r="CB9" s="698"/>
      <c r="CD9" s="618" t="s">
        <v>231</v>
      </c>
      <c r="CE9" s="619"/>
      <c r="CF9" s="619"/>
      <c r="CG9" s="619"/>
      <c r="CH9" s="619"/>
      <c r="CI9" s="619"/>
      <c r="CJ9" s="619"/>
      <c r="CK9" s="619"/>
      <c r="CL9" s="619"/>
      <c r="CM9" s="619"/>
      <c r="CN9" s="619"/>
      <c r="CO9" s="619"/>
      <c r="CP9" s="619"/>
      <c r="CQ9" s="620"/>
      <c r="CR9" s="621">
        <v>827245</v>
      </c>
      <c r="CS9" s="622"/>
      <c r="CT9" s="622"/>
      <c r="CU9" s="622"/>
      <c r="CV9" s="622"/>
      <c r="CW9" s="622"/>
      <c r="CX9" s="622"/>
      <c r="CY9" s="623"/>
      <c r="CZ9" s="659">
        <v>6.2</v>
      </c>
      <c r="DA9" s="659"/>
      <c r="DB9" s="659"/>
      <c r="DC9" s="659"/>
      <c r="DD9" s="627">
        <v>5536</v>
      </c>
      <c r="DE9" s="622"/>
      <c r="DF9" s="622"/>
      <c r="DG9" s="622"/>
      <c r="DH9" s="622"/>
      <c r="DI9" s="622"/>
      <c r="DJ9" s="622"/>
      <c r="DK9" s="622"/>
      <c r="DL9" s="622"/>
      <c r="DM9" s="622"/>
      <c r="DN9" s="622"/>
      <c r="DO9" s="622"/>
      <c r="DP9" s="623"/>
      <c r="DQ9" s="627">
        <v>734323</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31001</v>
      </c>
      <c r="BH10" s="622"/>
      <c r="BI10" s="622"/>
      <c r="BJ10" s="622"/>
      <c r="BK10" s="622"/>
      <c r="BL10" s="622"/>
      <c r="BM10" s="622"/>
      <c r="BN10" s="623"/>
      <c r="BO10" s="659">
        <v>2.6</v>
      </c>
      <c r="BP10" s="659"/>
      <c r="BQ10" s="659"/>
      <c r="BR10" s="659"/>
      <c r="BS10" s="660" t="s">
        <v>122</v>
      </c>
      <c r="BT10" s="660"/>
      <c r="BU10" s="660"/>
      <c r="BV10" s="660"/>
      <c r="BW10" s="660"/>
      <c r="BX10" s="660"/>
      <c r="BY10" s="660"/>
      <c r="BZ10" s="660"/>
      <c r="CA10" s="660"/>
      <c r="CB10" s="698"/>
      <c r="CD10" s="618" t="s">
        <v>234</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374964</v>
      </c>
      <c r="S11" s="622"/>
      <c r="T11" s="622"/>
      <c r="U11" s="622"/>
      <c r="V11" s="622"/>
      <c r="W11" s="622"/>
      <c r="X11" s="622"/>
      <c r="Y11" s="623"/>
      <c r="Z11" s="624">
        <v>2.6</v>
      </c>
      <c r="AA11" s="625"/>
      <c r="AB11" s="625"/>
      <c r="AC11" s="626"/>
      <c r="AD11" s="627">
        <v>374964</v>
      </c>
      <c r="AE11" s="622"/>
      <c r="AF11" s="622"/>
      <c r="AG11" s="622"/>
      <c r="AH11" s="622"/>
      <c r="AI11" s="622"/>
      <c r="AJ11" s="622"/>
      <c r="AK11" s="623"/>
      <c r="AL11" s="624">
        <v>5.6</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23096</v>
      </c>
      <c r="BH11" s="622"/>
      <c r="BI11" s="622"/>
      <c r="BJ11" s="622"/>
      <c r="BK11" s="622"/>
      <c r="BL11" s="622"/>
      <c r="BM11" s="622"/>
      <c r="BN11" s="623"/>
      <c r="BO11" s="659">
        <v>1.9</v>
      </c>
      <c r="BP11" s="659"/>
      <c r="BQ11" s="659"/>
      <c r="BR11" s="659"/>
      <c r="BS11" s="660" t="s">
        <v>122</v>
      </c>
      <c r="BT11" s="660"/>
      <c r="BU11" s="660"/>
      <c r="BV11" s="660"/>
      <c r="BW11" s="660"/>
      <c r="BX11" s="660"/>
      <c r="BY11" s="660"/>
      <c r="BZ11" s="660"/>
      <c r="CA11" s="660"/>
      <c r="CB11" s="698"/>
      <c r="CD11" s="618" t="s">
        <v>237</v>
      </c>
      <c r="CE11" s="619"/>
      <c r="CF11" s="619"/>
      <c r="CG11" s="619"/>
      <c r="CH11" s="619"/>
      <c r="CI11" s="619"/>
      <c r="CJ11" s="619"/>
      <c r="CK11" s="619"/>
      <c r="CL11" s="619"/>
      <c r="CM11" s="619"/>
      <c r="CN11" s="619"/>
      <c r="CO11" s="619"/>
      <c r="CP11" s="619"/>
      <c r="CQ11" s="620"/>
      <c r="CR11" s="621">
        <v>960543</v>
      </c>
      <c r="CS11" s="622"/>
      <c r="CT11" s="622"/>
      <c r="CU11" s="622"/>
      <c r="CV11" s="622"/>
      <c r="CW11" s="622"/>
      <c r="CX11" s="622"/>
      <c r="CY11" s="623"/>
      <c r="CZ11" s="659">
        <v>7.2</v>
      </c>
      <c r="DA11" s="659"/>
      <c r="DB11" s="659"/>
      <c r="DC11" s="659"/>
      <c r="DD11" s="627">
        <v>266960</v>
      </c>
      <c r="DE11" s="622"/>
      <c r="DF11" s="622"/>
      <c r="DG11" s="622"/>
      <c r="DH11" s="622"/>
      <c r="DI11" s="622"/>
      <c r="DJ11" s="622"/>
      <c r="DK11" s="622"/>
      <c r="DL11" s="622"/>
      <c r="DM11" s="622"/>
      <c r="DN11" s="622"/>
      <c r="DO11" s="622"/>
      <c r="DP11" s="623"/>
      <c r="DQ11" s="627">
        <v>449190</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v>6013</v>
      </c>
      <c r="S12" s="622"/>
      <c r="T12" s="622"/>
      <c r="U12" s="622"/>
      <c r="V12" s="622"/>
      <c r="W12" s="622"/>
      <c r="X12" s="622"/>
      <c r="Y12" s="623"/>
      <c r="Z12" s="659">
        <v>0</v>
      </c>
      <c r="AA12" s="659"/>
      <c r="AB12" s="659"/>
      <c r="AC12" s="659"/>
      <c r="AD12" s="660">
        <v>6013</v>
      </c>
      <c r="AE12" s="660"/>
      <c r="AF12" s="660"/>
      <c r="AG12" s="660"/>
      <c r="AH12" s="660"/>
      <c r="AI12" s="660"/>
      <c r="AJ12" s="660"/>
      <c r="AK12" s="660"/>
      <c r="AL12" s="624">
        <v>0.1</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552135</v>
      </c>
      <c r="BH12" s="622"/>
      <c r="BI12" s="622"/>
      <c r="BJ12" s="622"/>
      <c r="BK12" s="622"/>
      <c r="BL12" s="622"/>
      <c r="BM12" s="622"/>
      <c r="BN12" s="623"/>
      <c r="BO12" s="659">
        <v>45.6</v>
      </c>
      <c r="BP12" s="659"/>
      <c r="BQ12" s="659"/>
      <c r="BR12" s="659"/>
      <c r="BS12" s="660" t="s">
        <v>122</v>
      </c>
      <c r="BT12" s="660"/>
      <c r="BU12" s="660"/>
      <c r="BV12" s="660"/>
      <c r="BW12" s="660"/>
      <c r="BX12" s="660"/>
      <c r="BY12" s="660"/>
      <c r="BZ12" s="660"/>
      <c r="CA12" s="660"/>
      <c r="CB12" s="698"/>
      <c r="CD12" s="618" t="s">
        <v>240</v>
      </c>
      <c r="CE12" s="619"/>
      <c r="CF12" s="619"/>
      <c r="CG12" s="619"/>
      <c r="CH12" s="619"/>
      <c r="CI12" s="619"/>
      <c r="CJ12" s="619"/>
      <c r="CK12" s="619"/>
      <c r="CL12" s="619"/>
      <c r="CM12" s="619"/>
      <c r="CN12" s="619"/>
      <c r="CO12" s="619"/>
      <c r="CP12" s="619"/>
      <c r="CQ12" s="620"/>
      <c r="CR12" s="621">
        <v>214722</v>
      </c>
      <c r="CS12" s="622"/>
      <c r="CT12" s="622"/>
      <c r="CU12" s="622"/>
      <c r="CV12" s="622"/>
      <c r="CW12" s="622"/>
      <c r="CX12" s="622"/>
      <c r="CY12" s="623"/>
      <c r="CZ12" s="659">
        <v>1.6</v>
      </c>
      <c r="DA12" s="659"/>
      <c r="DB12" s="659"/>
      <c r="DC12" s="659"/>
      <c r="DD12" s="627">
        <v>49755</v>
      </c>
      <c r="DE12" s="622"/>
      <c r="DF12" s="622"/>
      <c r="DG12" s="622"/>
      <c r="DH12" s="622"/>
      <c r="DI12" s="622"/>
      <c r="DJ12" s="622"/>
      <c r="DK12" s="622"/>
      <c r="DL12" s="622"/>
      <c r="DM12" s="622"/>
      <c r="DN12" s="622"/>
      <c r="DO12" s="622"/>
      <c r="DP12" s="623"/>
      <c r="DQ12" s="627">
        <v>143664</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549657</v>
      </c>
      <c r="BH13" s="622"/>
      <c r="BI13" s="622"/>
      <c r="BJ13" s="622"/>
      <c r="BK13" s="622"/>
      <c r="BL13" s="622"/>
      <c r="BM13" s="622"/>
      <c r="BN13" s="623"/>
      <c r="BO13" s="659">
        <v>45.4</v>
      </c>
      <c r="BP13" s="659"/>
      <c r="BQ13" s="659"/>
      <c r="BR13" s="659"/>
      <c r="BS13" s="660" t="s">
        <v>122</v>
      </c>
      <c r="BT13" s="660"/>
      <c r="BU13" s="660"/>
      <c r="BV13" s="660"/>
      <c r="BW13" s="660"/>
      <c r="BX13" s="660"/>
      <c r="BY13" s="660"/>
      <c r="BZ13" s="660"/>
      <c r="CA13" s="660"/>
      <c r="CB13" s="698"/>
      <c r="CD13" s="618" t="s">
        <v>243</v>
      </c>
      <c r="CE13" s="619"/>
      <c r="CF13" s="619"/>
      <c r="CG13" s="619"/>
      <c r="CH13" s="619"/>
      <c r="CI13" s="619"/>
      <c r="CJ13" s="619"/>
      <c r="CK13" s="619"/>
      <c r="CL13" s="619"/>
      <c r="CM13" s="619"/>
      <c r="CN13" s="619"/>
      <c r="CO13" s="619"/>
      <c r="CP13" s="619"/>
      <c r="CQ13" s="620"/>
      <c r="CR13" s="621">
        <v>1079483</v>
      </c>
      <c r="CS13" s="622"/>
      <c r="CT13" s="622"/>
      <c r="CU13" s="622"/>
      <c r="CV13" s="622"/>
      <c r="CW13" s="622"/>
      <c r="CX13" s="622"/>
      <c r="CY13" s="623"/>
      <c r="CZ13" s="659">
        <v>8.1</v>
      </c>
      <c r="DA13" s="659"/>
      <c r="DB13" s="659"/>
      <c r="DC13" s="659"/>
      <c r="DD13" s="627">
        <v>524322</v>
      </c>
      <c r="DE13" s="622"/>
      <c r="DF13" s="622"/>
      <c r="DG13" s="622"/>
      <c r="DH13" s="622"/>
      <c r="DI13" s="622"/>
      <c r="DJ13" s="622"/>
      <c r="DK13" s="622"/>
      <c r="DL13" s="622"/>
      <c r="DM13" s="622"/>
      <c r="DN13" s="622"/>
      <c r="DO13" s="622"/>
      <c r="DP13" s="623"/>
      <c r="DQ13" s="627">
        <v>586615</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73780</v>
      </c>
      <c r="BH14" s="622"/>
      <c r="BI14" s="622"/>
      <c r="BJ14" s="622"/>
      <c r="BK14" s="622"/>
      <c r="BL14" s="622"/>
      <c r="BM14" s="622"/>
      <c r="BN14" s="623"/>
      <c r="BO14" s="659">
        <v>6.1</v>
      </c>
      <c r="BP14" s="659"/>
      <c r="BQ14" s="659"/>
      <c r="BR14" s="659"/>
      <c r="BS14" s="660" t="s">
        <v>122</v>
      </c>
      <c r="BT14" s="660"/>
      <c r="BU14" s="660"/>
      <c r="BV14" s="660"/>
      <c r="BW14" s="660"/>
      <c r="BX14" s="660"/>
      <c r="BY14" s="660"/>
      <c r="BZ14" s="660"/>
      <c r="CA14" s="660"/>
      <c r="CB14" s="698"/>
      <c r="CD14" s="618" t="s">
        <v>246</v>
      </c>
      <c r="CE14" s="619"/>
      <c r="CF14" s="619"/>
      <c r="CG14" s="619"/>
      <c r="CH14" s="619"/>
      <c r="CI14" s="619"/>
      <c r="CJ14" s="619"/>
      <c r="CK14" s="619"/>
      <c r="CL14" s="619"/>
      <c r="CM14" s="619"/>
      <c r="CN14" s="619"/>
      <c r="CO14" s="619"/>
      <c r="CP14" s="619"/>
      <c r="CQ14" s="620"/>
      <c r="CR14" s="621">
        <v>448667</v>
      </c>
      <c r="CS14" s="622"/>
      <c r="CT14" s="622"/>
      <c r="CU14" s="622"/>
      <c r="CV14" s="622"/>
      <c r="CW14" s="622"/>
      <c r="CX14" s="622"/>
      <c r="CY14" s="623"/>
      <c r="CZ14" s="659">
        <v>3.4</v>
      </c>
      <c r="DA14" s="659"/>
      <c r="DB14" s="659"/>
      <c r="DC14" s="659"/>
      <c r="DD14" s="627">
        <v>24888</v>
      </c>
      <c r="DE14" s="622"/>
      <c r="DF14" s="622"/>
      <c r="DG14" s="622"/>
      <c r="DH14" s="622"/>
      <c r="DI14" s="622"/>
      <c r="DJ14" s="622"/>
      <c r="DK14" s="622"/>
      <c r="DL14" s="622"/>
      <c r="DM14" s="622"/>
      <c r="DN14" s="622"/>
      <c r="DO14" s="622"/>
      <c r="DP14" s="623"/>
      <c r="DQ14" s="627">
        <v>382873</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14213</v>
      </c>
      <c r="S15" s="622"/>
      <c r="T15" s="622"/>
      <c r="U15" s="622"/>
      <c r="V15" s="622"/>
      <c r="W15" s="622"/>
      <c r="X15" s="622"/>
      <c r="Y15" s="623"/>
      <c r="Z15" s="659">
        <v>0.1</v>
      </c>
      <c r="AA15" s="659"/>
      <c r="AB15" s="659"/>
      <c r="AC15" s="659"/>
      <c r="AD15" s="660">
        <v>14213</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93839</v>
      </c>
      <c r="BH15" s="622"/>
      <c r="BI15" s="622"/>
      <c r="BJ15" s="622"/>
      <c r="BK15" s="622"/>
      <c r="BL15" s="622"/>
      <c r="BM15" s="622"/>
      <c r="BN15" s="623"/>
      <c r="BO15" s="659">
        <v>7.8</v>
      </c>
      <c r="BP15" s="659"/>
      <c r="BQ15" s="659"/>
      <c r="BR15" s="659"/>
      <c r="BS15" s="660" t="s">
        <v>122</v>
      </c>
      <c r="BT15" s="660"/>
      <c r="BU15" s="660"/>
      <c r="BV15" s="660"/>
      <c r="BW15" s="660"/>
      <c r="BX15" s="660"/>
      <c r="BY15" s="660"/>
      <c r="BZ15" s="660"/>
      <c r="CA15" s="660"/>
      <c r="CB15" s="698"/>
      <c r="CD15" s="618" t="s">
        <v>249</v>
      </c>
      <c r="CE15" s="619"/>
      <c r="CF15" s="619"/>
      <c r="CG15" s="619"/>
      <c r="CH15" s="619"/>
      <c r="CI15" s="619"/>
      <c r="CJ15" s="619"/>
      <c r="CK15" s="619"/>
      <c r="CL15" s="619"/>
      <c r="CM15" s="619"/>
      <c r="CN15" s="619"/>
      <c r="CO15" s="619"/>
      <c r="CP15" s="619"/>
      <c r="CQ15" s="620"/>
      <c r="CR15" s="621">
        <v>1120908</v>
      </c>
      <c r="CS15" s="622"/>
      <c r="CT15" s="622"/>
      <c r="CU15" s="622"/>
      <c r="CV15" s="622"/>
      <c r="CW15" s="622"/>
      <c r="CX15" s="622"/>
      <c r="CY15" s="623"/>
      <c r="CZ15" s="659">
        <v>8.4</v>
      </c>
      <c r="DA15" s="659"/>
      <c r="DB15" s="659"/>
      <c r="DC15" s="659"/>
      <c r="DD15" s="627">
        <v>376700</v>
      </c>
      <c r="DE15" s="622"/>
      <c r="DF15" s="622"/>
      <c r="DG15" s="622"/>
      <c r="DH15" s="622"/>
      <c r="DI15" s="622"/>
      <c r="DJ15" s="622"/>
      <c r="DK15" s="622"/>
      <c r="DL15" s="622"/>
      <c r="DM15" s="622"/>
      <c r="DN15" s="622"/>
      <c r="DO15" s="622"/>
      <c r="DP15" s="623"/>
      <c r="DQ15" s="627">
        <v>689330</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25648</v>
      </c>
      <c r="S16" s="622"/>
      <c r="T16" s="622"/>
      <c r="U16" s="622"/>
      <c r="V16" s="622"/>
      <c r="W16" s="622"/>
      <c r="X16" s="622"/>
      <c r="Y16" s="623"/>
      <c r="Z16" s="659">
        <v>0.2</v>
      </c>
      <c r="AA16" s="659"/>
      <c r="AB16" s="659"/>
      <c r="AC16" s="659"/>
      <c r="AD16" s="660">
        <v>25648</v>
      </c>
      <c r="AE16" s="660"/>
      <c r="AF16" s="660"/>
      <c r="AG16" s="660"/>
      <c r="AH16" s="660"/>
      <c r="AI16" s="660"/>
      <c r="AJ16" s="660"/>
      <c r="AK16" s="660"/>
      <c r="AL16" s="624">
        <v>0.4</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8"/>
      <c r="CD16" s="618" t="s">
        <v>252</v>
      </c>
      <c r="CE16" s="619"/>
      <c r="CF16" s="619"/>
      <c r="CG16" s="619"/>
      <c r="CH16" s="619"/>
      <c r="CI16" s="619"/>
      <c r="CJ16" s="619"/>
      <c r="CK16" s="619"/>
      <c r="CL16" s="619"/>
      <c r="CM16" s="619"/>
      <c r="CN16" s="619"/>
      <c r="CO16" s="619"/>
      <c r="CP16" s="619"/>
      <c r="CQ16" s="620"/>
      <c r="CR16" s="621">
        <v>495104</v>
      </c>
      <c r="CS16" s="622"/>
      <c r="CT16" s="622"/>
      <c r="CU16" s="622"/>
      <c r="CV16" s="622"/>
      <c r="CW16" s="622"/>
      <c r="CX16" s="622"/>
      <c r="CY16" s="623"/>
      <c r="CZ16" s="659">
        <v>3.7</v>
      </c>
      <c r="DA16" s="659"/>
      <c r="DB16" s="659"/>
      <c r="DC16" s="659"/>
      <c r="DD16" s="627" t="s">
        <v>122</v>
      </c>
      <c r="DE16" s="622"/>
      <c r="DF16" s="622"/>
      <c r="DG16" s="622"/>
      <c r="DH16" s="622"/>
      <c r="DI16" s="622"/>
      <c r="DJ16" s="622"/>
      <c r="DK16" s="622"/>
      <c r="DL16" s="622"/>
      <c r="DM16" s="622"/>
      <c r="DN16" s="622"/>
      <c r="DO16" s="622"/>
      <c r="DP16" s="623"/>
      <c r="DQ16" s="627">
        <v>28986</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67749</v>
      </c>
      <c r="S17" s="622"/>
      <c r="T17" s="622"/>
      <c r="U17" s="622"/>
      <c r="V17" s="622"/>
      <c r="W17" s="622"/>
      <c r="X17" s="622"/>
      <c r="Y17" s="623"/>
      <c r="Z17" s="659">
        <v>0.5</v>
      </c>
      <c r="AA17" s="659"/>
      <c r="AB17" s="659"/>
      <c r="AC17" s="659"/>
      <c r="AD17" s="660">
        <v>67749</v>
      </c>
      <c r="AE17" s="660"/>
      <c r="AF17" s="660"/>
      <c r="AG17" s="660"/>
      <c r="AH17" s="660"/>
      <c r="AI17" s="660"/>
      <c r="AJ17" s="660"/>
      <c r="AK17" s="660"/>
      <c r="AL17" s="624">
        <v>1</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8"/>
      <c r="CD17" s="618" t="s">
        <v>255</v>
      </c>
      <c r="CE17" s="619"/>
      <c r="CF17" s="619"/>
      <c r="CG17" s="619"/>
      <c r="CH17" s="619"/>
      <c r="CI17" s="619"/>
      <c r="CJ17" s="619"/>
      <c r="CK17" s="619"/>
      <c r="CL17" s="619"/>
      <c r="CM17" s="619"/>
      <c r="CN17" s="619"/>
      <c r="CO17" s="619"/>
      <c r="CP17" s="619"/>
      <c r="CQ17" s="620"/>
      <c r="CR17" s="621">
        <v>1144212</v>
      </c>
      <c r="CS17" s="622"/>
      <c r="CT17" s="622"/>
      <c r="CU17" s="622"/>
      <c r="CV17" s="622"/>
      <c r="CW17" s="622"/>
      <c r="CX17" s="622"/>
      <c r="CY17" s="623"/>
      <c r="CZ17" s="659">
        <v>8.6</v>
      </c>
      <c r="DA17" s="659"/>
      <c r="DB17" s="659"/>
      <c r="DC17" s="659"/>
      <c r="DD17" s="627" t="s">
        <v>122</v>
      </c>
      <c r="DE17" s="622"/>
      <c r="DF17" s="622"/>
      <c r="DG17" s="622"/>
      <c r="DH17" s="622"/>
      <c r="DI17" s="622"/>
      <c r="DJ17" s="622"/>
      <c r="DK17" s="622"/>
      <c r="DL17" s="622"/>
      <c r="DM17" s="622"/>
      <c r="DN17" s="622"/>
      <c r="DO17" s="622"/>
      <c r="DP17" s="623"/>
      <c r="DQ17" s="627">
        <v>1111568</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7745</v>
      </c>
      <c r="S18" s="622"/>
      <c r="T18" s="622"/>
      <c r="U18" s="622"/>
      <c r="V18" s="622"/>
      <c r="W18" s="622"/>
      <c r="X18" s="622"/>
      <c r="Y18" s="623"/>
      <c r="Z18" s="659">
        <v>0.1</v>
      </c>
      <c r="AA18" s="659"/>
      <c r="AB18" s="659"/>
      <c r="AC18" s="659"/>
      <c r="AD18" s="660">
        <v>7745</v>
      </c>
      <c r="AE18" s="660"/>
      <c r="AF18" s="660"/>
      <c r="AG18" s="660"/>
      <c r="AH18" s="660"/>
      <c r="AI18" s="660"/>
      <c r="AJ18" s="660"/>
      <c r="AK18" s="660"/>
      <c r="AL18" s="624">
        <v>0.1</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8"/>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53685</v>
      </c>
      <c r="S19" s="622"/>
      <c r="T19" s="622"/>
      <c r="U19" s="622"/>
      <c r="V19" s="622"/>
      <c r="W19" s="622"/>
      <c r="X19" s="622"/>
      <c r="Y19" s="623"/>
      <c r="Z19" s="659">
        <v>0.4</v>
      </c>
      <c r="AA19" s="659"/>
      <c r="AB19" s="659"/>
      <c r="AC19" s="659"/>
      <c r="AD19" s="660">
        <v>53685</v>
      </c>
      <c r="AE19" s="660"/>
      <c r="AF19" s="660"/>
      <c r="AG19" s="660"/>
      <c r="AH19" s="660"/>
      <c r="AI19" s="660"/>
      <c r="AJ19" s="660"/>
      <c r="AK19" s="660"/>
      <c r="AL19" s="624">
        <v>0.8</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698"/>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88" t="s">
        <v>262</v>
      </c>
      <c r="C20" s="689"/>
      <c r="D20" s="689"/>
      <c r="E20" s="689"/>
      <c r="F20" s="689"/>
      <c r="G20" s="689"/>
      <c r="H20" s="689"/>
      <c r="I20" s="689"/>
      <c r="J20" s="689"/>
      <c r="K20" s="689"/>
      <c r="L20" s="689"/>
      <c r="M20" s="689"/>
      <c r="N20" s="689"/>
      <c r="O20" s="689"/>
      <c r="P20" s="689"/>
      <c r="Q20" s="690"/>
      <c r="R20" s="621">
        <v>6319</v>
      </c>
      <c r="S20" s="622"/>
      <c r="T20" s="622"/>
      <c r="U20" s="622"/>
      <c r="V20" s="622"/>
      <c r="W20" s="622"/>
      <c r="X20" s="622"/>
      <c r="Y20" s="623"/>
      <c r="Z20" s="659">
        <v>0</v>
      </c>
      <c r="AA20" s="659"/>
      <c r="AB20" s="659"/>
      <c r="AC20" s="659"/>
      <c r="AD20" s="660">
        <v>6319</v>
      </c>
      <c r="AE20" s="660"/>
      <c r="AF20" s="660"/>
      <c r="AG20" s="660"/>
      <c r="AH20" s="660"/>
      <c r="AI20" s="660"/>
      <c r="AJ20" s="660"/>
      <c r="AK20" s="660"/>
      <c r="AL20" s="624">
        <v>0.1</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698"/>
      <c r="CD20" s="618" t="s">
        <v>264</v>
      </c>
      <c r="CE20" s="619"/>
      <c r="CF20" s="619"/>
      <c r="CG20" s="619"/>
      <c r="CH20" s="619"/>
      <c r="CI20" s="619"/>
      <c r="CJ20" s="619"/>
      <c r="CK20" s="619"/>
      <c r="CL20" s="619"/>
      <c r="CM20" s="619"/>
      <c r="CN20" s="619"/>
      <c r="CO20" s="619"/>
      <c r="CP20" s="619"/>
      <c r="CQ20" s="620"/>
      <c r="CR20" s="621">
        <v>13355720</v>
      </c>
      <c r="CS20" s="622"/>
      <c r="CT20" s="622"/>
      <c r="CU20" s="622"/>
      <c r="CV20" s="622"/>
      <c r="CW20" s="622"/>
      <c r="CX20" s="622"/>
      <c r="CY20" s="623"/>
      <c r="CZ20" s="659">
        <v>100</v>
      </c>
      <c r="DA20" s="659"/>
      <c r="DB20" s="659"/>
      <c r="DC20" s="659"/>
      <c r="DD20" s="627">
        <v>2540145</v>
      </c>
      <c r="DE20" s="622"/>
      <c r="DF20" s="622"/>
      <c r="DG20" s="622"/>
      <c r="DH20" s="622"/>
      <c r="DI20" s="622"/>
      <c r="DJ20" s="622"/>
      <c r="DK20" s="622"/>
      <c r="DL20" s="622"/>
      <c r="DM20" s="622"/>
      <c r="DN20" s="622"/>
      <c r="DO20" s="622"/>
      <c r="DP20" s="623"/>
      <c r="DQ20" s="627">
        <v>7546017</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5156103</v>
      </c>
      <c r="S21" s="622"/>
      <c r="T21" s="622"/>
      <c r="U21" s="622"/>
      <c r="V21" s="622"/>
      <c r="W21" s="622"/>
      <c r="X21" s="622"/>
      <c r="Y21" s="623"/>
      <c r="Z21" s="659">
        <v>35.6</v>
      </c>
      <c r="AA21" s="659"/>
      <c r="AB21" s="659"/>
      <c r="AC21" s="659"/>
      <c r="AD21" s="660">
        <v>4764436</v>
      </c>
      <c r="AE21" s="660"/>
      <c r="AF21" s="660"/>
      <c r="AG21" s="660"/>
      <c r="AH21" s="660"/>
      <c r="AI21" s="660"/>
      <c r="AJ21" s="660"/>
      <c r="AK21" s="660"/>
      <c r="AL21" s="624">
        <v>71.5</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698"/>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4764436</v>
      </c>
      <c r="S22" s="622"/>
      <c r="T22" s="622"/>
      <c r="U22" s="622"/>
      <c r="V22" s="622"/>
      <c r="W22" s="622"/>
      <c r="X22" s="622"/>
      <c r="Y22" s="623"/>
      <c r="Z22" s="659">
        <v>32.9</v>
      </c>
      <c r="AA22" s="659"/>
      <c r="AB22" s="659"/>
      <c r="AC22" s="659"/>
      <c r="AD22" s="660">
        <v>4764436</v>
      </c>
      <c r="AE22" s="660"/>
      <c r="AF22" s="660"/>
      <c r="AG22" s="660"/>
      <c r="AH22" s="660"/>
      <c r="AI22" s="660"/>
      <c r="AJ22" s="660"/>
      <c r="AK22" s="660"/>
      <c r="AL22" s="624">
        <v>71.5</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8"/>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391667</v>
      </c>
      <c r="S23" s="622"/>
      <c r="T23" s="622"/>
      <c r="U23" s="622"/>
      <c r="V23" s="622"/>
      <c r="W23" s="622"/>
      <c r="X23" s="622"/>
      <c r="Y23" s="623"/>
      <c r="Z23" s="659">
        <v>2.7</v>
      </c>
      <c r="AA23" s="659"/>
      <c r="AB23" s="659"/>
      <c r="AC23" s="659"/>
      <c r="AD23" s="660" t="s">
        <v>122</v>
      </c>
      <c r="AE23" s="660"/>
      <c r="AF23" s="660"/>
      <c r="AG23" s="660"/>
      <c r="AH23" s="660"/>
      <c r="AI23" s="660"/>
      <c r="AJ23" s="660"/>
      <c r="AK23" s="660"/>
      <c r="AL23" s="624" t="s">
        <v>122</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698"/>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8"/>
      <c r="CD24" s="679" t="s">
        <v>279</v>
      </c>
      <c r="CE24" s="680"/>
      <c r="CF24" s="680"/>
      <c r="CG24" s="680"/>
      <c r="CH24" s="680"/>
      <c r="CI24" s="680"/>
      <c r="CJ24" s="680"/>
      <c r="CK24" s="680"/>
      <c r="CL24" s="680"/>
      <c r="CM24" s="680"/>
      <c r="CN24" s="680"/>
      <c r="CO24" s="680"/>
      <c r="CP24" s="680"/>
      <c r="CQ24" s="681"/>
      <c r="CR24" s="676">
        <v>5055490</v>
      </c>
      <c r="CS24" s="677"/>
      <c r="CT24" s="677"/>
      <c r="CU24" s="677"/>
      <c r="CV24" s="677"/>
      <c r="CW24" s="677"/>
      <c r="CX24" s="677"/>
      <c r="CY24" s="702"/>
      <c r="CZ24" s="703">
        <v>37.9</v>
      </c>
      <c r="DA24" s="685"/>
      <c r="DB24" s="685"/>
      <c r="DC24" s="705"/>
      <c r="DD24" s="701">
        <v>3178437</v>
      </c>
      <c r="DE24" s="677"/>
      <c r="DF24" s="677"/>
      <c r="DG24" s="677"/>
      <c r="DH24" s="677"/>
      <c r="DI24" s="677"/>
      <c r="DJ24" s="677"/>
      <c r="DK24" s="702"/>
      <c r="DL24" s="701">
        <v>2983990</v>
      </c>
      <c r="DM24" s="677"/>
      <c r="DN24" s="677"/>
      <c r="DO24" s="677"/>
      <c r="DP24" s="677"/>
      <c r="DQ24" s="677"/>
      <c r="DR24" s="677"/>
      <c r="DS24" s="677"/>
      <c r="DT24" s="677"/>
      <c r="DU24" s="677"/>
      <c r="DV24" s="702"/>
      <c r="DW24" s="703">
        <v>44.7</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7020734</v>
      </c>
      <c r="S25" s="622"/>
      <c r="T25" s="622"/>
      <c r="U25" s="622"/>
      <c r="V25" s="622"/>
      <c r="W25" s="622"/>
      <c r="X25" s="622"/>
      <c r="Y25" s="623"/>
      <c r="Z25" s="659">
        <v>48.5</v>
      </c>
      <c r="AA25" s="659"/>
      <c r="AB25" s="659"/>
      <c r="AC25" s="659"/>
      <c r="AD25" s="660">
        <v>6629067</v>
      </c>
      <c r="AE25" s="660"/>
      <c r="AF25" s="660"/>
      <c r="AG25" s="660"/>
      <c r="AH25" s="660"/>
      <c r="AI25" s="660"/>
      <c r="AJ25" s="660"/>
      <c r="AK25" s="660"/>
      <c r="AL25" s="624">
        <v>99.5</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8"/>
      <c r="CD25" s="618" t="s">
        <v>282</v>
      </c>
      <c r="CE25" s="619"/>
      <c r="CF25" s="619"/>
      <c r="CG25" s="619"/>
      <c r="CH25" s="619"/>
      <c r="CI25" s="619"/>
      <c r="CJ25" s="619"/>
      <c r="CK25" s="619"/>
      <c r="CL25" s="619"/>
      <c r="CM25" s="619"/>
      <c r="CN25" s="619"/>
      <c r="CO25" s="619"/>
      <c r="CP25" s="619"/>
      <c r="CQ25" s="620"/>
      <c r="CR25" s="621">
        <v>1712192</v>
      </c>
      <c r="CS25" s="634"/>
      <c r="CT25" s="634"/>
      <c r="CU25" s="634"/>
      <c r="CV25" s="634"/>
      <c r="CW25" s="634"/>
      <c r="CX25" s="634"/>
      <c r="CY25" s="635"/>
      <c r="CZ25" s="624">
        <v>12.8</v>
      </c>
      <c r="DA25" s="636"/>
      <c r="DB25" s="636"/>
      <c r="DC25" s="637"/>
      <c r="DD25" s="627">
        <v>1415161</v>
      </c>
      <c r="DE25" s="634"/>
      <c r="DF25" s="634"/>
      <c r="DG25" s="634"/>
      <c r="DH25" s="634"/>
      <c r="DI25" s="634"/>
      <c r="DJ25" s="634"/>
      <c r="DK25" s="635"/>
      <c r="DL25" s="627">
        <v>1401530</v>
      </c>
      <c r="DM25" s="634"/>
      <c r="DN25" s="634"/>
      <c r="DO25" s="634"/>
      <c r="DP25" s="634"/>
      <c r="DQ25" s="634"/>
      <c r="DR25" s="634"/>
      <c r="DS25" s="634"/>
      <c r="DT25" s="634"/>
      <c r="DU25" s="634"/>
      <c r="DV25" s="635"/>
      <c r="DW25" s="624">
        <v>21</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1022</v>
      </c>
      <c r="S26" s="622"/>
      <c r="T26" s="622"/>
      <c r="U26" s="622"/>
      <c r="V26" s="622"/>
      <c r="W26" s="622"/>
      <c r="X26" s="622"/>
      <c r="Y26" s="623"/>
      <c r="Z26" s="659">
        <v>0</v>
      </c>
      <c r="AA26" s="659"/>
      <c r="AB26" s="659"/>
      <c r="AC26" s="659"/>
      <c r="AD26" s="660">
        <v>1022</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8"/>
      <c r="CD26" s="618" t="s">
        <v>285</v>
      </c>
      <c r="CE26" s="619"/>
      <c r="CF26" s="619"/>
      <c r="CG26" s="619"/>
      <c r="CH26" s="619"/>
      <c r="CI26" s="619"/>
      <c r="CJ26" s="619"/>
      <c r="CK26" s="619"/>
      <c r="CL26" s="619"/>
      <c r="CM26" s="619"/>
      <c r="CN26" s="619"/>
      <c r="CO26" s="619"/>
      <c r="CP26" s="619"/>
      <c r="CQ26" s="620"/>
      <c r="CR26" s="621">
        <v>970995</v>
      </c>
      <c r="CS26" s="622"/>
      <c r="CT26" s="622"/>
      <c r="CU26" s="622"/>
      <c r="CV26" s="622"/>
      <c r="CW26" s="622"/>
      <c r="CX26" s="622"/>
      <c r="CY26" s="623"/>
      <c r="CZ26" s="624">
        <v>7.3</v>
      </c>
      <c r="DA26" s="636"/>
      <c r="DB26" s="636"/>
      <c r="DC26" s="637"/>
      <c r="DD26" s="627">
        <v>773519</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76340</v>
      </c>
      <c r="S27" s="622"/>
      <c r="T27" s="622"/>
      <c r="U27" s="622"/>
      <c r="V27" s="622"/>
      <c r="W27" s="622"/>
      <c r="X27" s="622"/>
      <c r="Y27" s="623"/>
      <c r="Z27" s="659">
        <v>0.5</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1209687</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698"/>
      <c r="CD27" s="618" t="s">
        <v>288</v>
      </c>
      <c r="CE27" s="619"/>
      <c r="CF27" s="619"/>
      <c r="CG27" s="619"/>
      <c r="CH27" s="619"/>
      <c r="CI27" s="619"/>
      <c r="CJ27" s="619"/>
      <c r="CK27" s="619"/>
      <c r="CL27" s="619"/>
      <c r="CM27" s="619"/>
      <c r="CN27" s="619"/>
      <c r="CO27" s="619"/>
      <c r="CP27" s="619"/>
      <c r="CQ27" s="620"/>
      <c r="CR27" s="621">
        <v>2199086</v>
      </c>
      <c r="CS27" s="634"/>
      <c r="CT27" s="634"/>
      <c r="CU27" s="634"/>
      <c r="CV27" s="634"/>
      <c r="CW27" s="634"/>
      <c r="CX27" s="634"/>
      <c r="CY27" s="635"/>
      <c r="CZ27" s="624">
        <v>16.5</v>
      </c>
      <c r="DA27" s="636"/>
      <c r="DB27" s="636"/>
      <c r="DC27" s="637"/>
      <c r="DD27" s="627">
        <v>651708</v>
      </c>
      <c r="DE27" s="634"/>
      <c r="DF27" s="634"/>
      <c r="DG27" s="634"/>
      <c r="DH27" s="634"/>
      <c r="DI27" s="634"/>
      <c r="DJ27" s="634"/>
      <c r="DK27" s="635"/>
      <c r="DL27" s="627">
        <v>470892</v>
      </c>
      <c r="DM27" s="634"/>
      <c r="DN27" s="634"/>
      <c r="DO27" s="634"/>
      <c r="DP27" s="634"/>
      <c r="DQ27" s="634"/>
      <c r="DR27" s="634"/>
      <c r="DS27" s="634"/>
      <c r="DT27" s="634"/>
      <c r="DU27" s="634"/>
      <c r="DV27" s="635"/>
      <c r="DW27" s="624">
        <v>7.1</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93244</v>
      </c>
      <c r="S28" s="622"/>
      <c r="T28" s="622"/>
      <c r="U28" s="622"/>
      <c r="V28" s="622"/>
      <c r="W28" s="622"/>
      <c r="X28" s="622"/>
      <c r="Y28" s="623"/>
      <c r="Z28" s="659">
        <v>0.6</v>
      </c>
      <c r="AA28" s="659"/>
      <c r="AB28" s="659"/>
      <c r="AC28" s="659"/>
      <c r="AD28" s="660">
        <v>21577</v>
      </c>
      <c r="AE28" s="660"/>
      <c r="AF28" s="660"/>
      <c r="AG28" s="660"/>
      <c r="AH28" s="660"/>
      <c r="AI28" s="660"/>
      <c r="AJ28" s="660"/>
      <c r="AK28" s="660"/>
      <c r="AL28" s="624">
        <v>0.3</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1144212</v>
      </c>
      <c r="CS28" s="622"/>
      <c r="CT28" s="622"/>
      <c r="CU28" s="622"/>
      <c r="CV28" s="622"/>
      <c r="CW28" s="622"/>
      <c r="CX28" s="622"/>
      <c r="CY28" s="623"/>
      <c r="CZ28" s="624">
        <v>8.6</v>
      </c>
      <c r="DA28" s="636"/>
      <c r="DB28" s="636"/>
      <c r="DC28" s="637"/>
      <c r="DD28" s="627">
        <v>1111568</v>
      </c>
      <c r="DE28" s="622"/>
      <c r="DF28" s="622"/>
      <c r="DG28" s="622"/>
      <c r="DH28" s="622"/>
      <c r="DI28" s="622"/>
      <c r="DJ28" s="622"/>
      <c r="DK28" s="623"/>
      <c r="DL28" s="627">
        <v>1111568</v>
      </c>
      <c r="DM28" s="622"/>
      <c r="DN28" s="622"/>
      <c r="DO28" s="622"/>
      <c r="DP28" s="622"/>
      <c r="DQ28" s="622"/>
      <c r="DR28" s="622"/>
      <c r="DS28" s="622"/>
      <c r="DT28" s="622"/>
      <c r="DU28" s="622"/>
      <c r="DV28" s="623"/>
      <c r="DW28" s="624">
        <v>16.600000000000001</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8174</v>
      </c>
      <c r="S29" s="622"/>
      <c r="T29" s="622"/>
      <c r="U29" s="622"/>
      <c r="V29" s="622"/>
      <c r="W29" s="622"/>
      <c r="X29" s="622"/>
      <c r="Y29" s="623"/>
      <c r="Z29" s="659">
        <v>0.1</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8"/>
      <c r="CD29" s="640" t="s">
        <v>292</v>
      </c>
      <c r="CE29" s="641"/>
      <c r="CF29" s="618" t="s">
        <v>66</v>
      </c>
      <c r="CG29" s="619"/>
      <c r="CH29" s="619"/>
      <c r="CI29" s="619"/>
      <c r="CJ29" s="619"/>
      <c r="CK29" s="619"/>
      <c r="CL29" s="619"/>
      <c r="CM29" s="619"/>
      <c r="CN29" s="619"/>
      <c r="CO29" s="619"/>
      <c r="CP29" s="619"/>
      <c r="CQ29" s="620"/>
      <c r="CR29" s="621">
        <v>1144212</v>
      </c>
      <c r="CS29" s="634"/>
      <c r="CT29" s="634"/>
      <c r="CU29" s="634"/>
      <c r="CV29" s="634"/>
      <c r="CW29" s="634"/>
      <c r="CX29" s="634"/>
      <c r="CY29" s="635"/>
      <c r="CZ29" s="624">
        <v>8.6</v>
      </c>
      <c r="DA29" s="636"/>
      <c r="DB29" s="636"/>
      <c r="DC29" s="637"/>
      <c r="DD29" s="627">
        <v>1111568</v>
      </c>
      <c r="DE29" s="634"/>
      <c r="DF29" s="634"/>
      <c r="DG29" s="634"/>
      <c r="DH29" s="634"/>
      <c r="DI29" s="634"/>
      <c r="DJ29" s="634"/>
      <c r="DK29" s="635"/>
      <c r="DL29" s="627">
        <v>1111568</v>
      </c>
      <c r="DM29" s="634"/>
      <c r="DN29" s="634"/>
      <c r="DO29" s="634"/>
      <c r="DP29" s="634"/>
      <c r="DQ29" s="634"/>
      <c r="DR29" s="634"/>
      <c r="DS29" s="634"/>
      <c r="DT29" s="634"/>
      <c r="DU29" s="634"/>
      <c r="DV29" s="635"/>
      <c r="DW29" s="624">
        <v>16.600000000000001</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2326723</v>
      </c>
      <c r="S30" s="622"/>
      <c r="T30" s="622"/>
      <c r="U30" s="622"/>
      <c r="V30" s="622"/>
      <c r="W30" s="622"/>
      <c r="X30" s="622"/>
      <c r="Y30" s="623"/>
      <c r="Z30" s="659">
        <v>16.100000000000001</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6"/>
      <c r="BI30" s="696"/>
      <c r="BJ30" s="696"/>
      <c r="BK30" s="696"/>
      <c r="BL30" s="696"/>
      <c r="BM30" s="696"/>
      <c r="BN30" s="696"/>
      <c r="BO30" s="696"/>
      <c r="BP30" s="696"/>
      <c r="BQ30" s="697"/>
      <c r="BR30" s="673" t="s">
        <v>295</v>
      </c>
      <c r="BS30" s="696"/>
      <c r="BT30" s="696"/>
      <c r="BU30" s="696"/>
      <c r="BV30" s="696"/>
      <c r="BW30" s="696"/>
      <c r="BX30" s="696"/>
      <c r="BY30" s="696"/>
      <c r="BZ30" s="696"/>
      <c r="CA30" s="696"/>
      <c r="CB30" s="697"/>
      <c r="CD30" s="642"/>
      <c r="CE30" s="643"/>
      <c r="CF30" s="618" t="s">
        <v>296</v>
      </c>
      <c r="CG30" s="619"/>
      <c r="CH30" s="619"/>
      <c r="CI30" s="619"/>
      <c r="CJ30" s="619"/>
      <c r="CK30" s="619"/>
      <c r="CL30" s="619"/>
      <c r="CM30" s="619"/>
      <c r="CN30" s="619"/>
      <c r="CO30" s="619"/>
      <c r="CP30" s="619"/>
      <c r="CQ30" s="620"/>
      <c r="CR30" s="621">
        <v>1081421</v>
      </c>
      <c r="CS30" s="622"/>
      <c r="CT30" s="622"/>
      <c r="CU30" s="622"/>
      <c r="CV30" s="622"/>
      <c r="CW30" s="622"/>
      <c r="CX30" s="622"/>
      <c r="CY30" s="623"/>
      <c r="CZ30" s="624">
        <v>8.1</v>
      </c>
      <c r="DA30" s="636"/>
      <c r="DB30" s="636"/>
      <c r="DC30" s="637"/>
      <c r="DD30" s="627">
        <v>1049443</v>
      </c>
      <c r="DE30" s="622"/>
      <c r="DF30" s="622"/>
      <c r="DG30" s="622"/>
      <c r="DH30" s="622"/>
      <c r="DI30" s="622"/>
      <c r="DJ30" s="622"/>
      <c r="DK30" s="623"/>
      <c r="DL30" s="627">
        <v>1049443</v>
      </c>
      <c r="DM30" s="622"/>
      <c r="DN30" s="622"/>
      <c r="DO30" s="622"/>
      <c r="DP30" s="622"/>
      <c r="DQ30" s="622"/>
      <c r="DR30" s="622"/>
      <c r="DS30" s="622"/>
      <c r="DT30" s="622"/>
      <c r="DU30" s="622"/>
      <c r="DV30" s="623"/>
      <c r="DW30" s="624">
        <v>15.7</v>
      </c>
      <c r="DX30" s="636"/>
      <c r="DY30" s="636"/>
      <c r="DZ30" s="636"/>
      <c r="EA30" s="636"/>
      <c r="EB30" s="636"/>
      <c r="EC30" s="648"/>
    </row>
    <row r="31" spans="2:133" ht="11.25" customHeight="1" x14ac:dyDescent="0.15">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1" t="s">
        <v>298</v>
      </c>
      <c r="AQ31" s="692"/>
      <c r="AR31" s="692"/>
      <c r="AS31" s="692"/>
      <c r="AT31" s="693" t="s">
        <v>299</v>
      </c>
      <c r="AU31" s="206"/>
      <c r="AV31" s="206"/>
      <c r="AW31" s="206"/>
      <c r="AX31" s="679" t="s">
        <v>177</v>
      </c>
      <c r="AY31" s="680"/>
      <c r="AZ31" s="680"/>
      <c r="BA31" s="680"/>
      <c r="BB31" s="680"/>
      <c r="BC31" s="680"/>
      <c r="BD31" s="680"/>
      <c r="BE31" s="680"/>
      <c r="BF31" s="681"/>
      <c r="BG31" s="683">
        <v>99.5</v>
      </c>
      <c r="BH31" s="684"/>
      <c r="BI31" s="684"/>
      <c r="BJ31" s="684"/>
      <c r="BK31" s="684"/>
      <c r="BL31" s="684"/>
      <c r="BM31" s="685">
        <v>95.8</v>
      </c>
      <c r="BN31" s="684"/>
      <c r="BO31" s="684"/>
      <c r="BP31" s="684"/>
      <c r="BQ31" s="686"/>
      <c r="BR31" s="683">
        <v>99.5</v>
      </c>
      <c r="BS31" s="684"/>
      <c r="BT31" s="684"/>
      <c r="BU31" s="684"/>
      <c r="BV31" s="684"/>
      <c r="BW31" s="684"/>
      <c r="BX31" s="685">
        <v>94.8</v>
      </c>
      <c r="BY31" s="684"/>
      <c r="BZ31" s="684"/>
      <c r="CA31" s="684"/>
      <c r="CB31" s="686"/>
      <c r="CD31" s="642"/>
      <c r="CE31" s="643"/>
      <c r="CF31" s="618" t="s">
        <v>300</v>
      </c>
      <c r="CG31" s="619"/>
      <c r="CH31" s="619"/>
      <c r="CI31" s="619"/>
      <c r="CJ31" s="619"/>
      <c r="CK31" s="619"/>
      <c r="CL31" s="619"/>
      <c r="CM31" s="619"/>
      <c r="CN31" s="619"/>
      <c r="CO31" s="619"/>
      <c r="CP31" s="619"/>
      <c r="CQ31" s="620"/>
      <c r="CR31" s="621">
        <v>62791</v>
      </c>
      <c r="CS31" s="634"/>
      <c r="CT31" s="634"/>
      <c r="CU31" s="634"/>
      <c r="CV31" s="634"/>
      <c r="CW31" s="634"/>
      <c r="CX31" s="634"/>
      <c r="CY31" s="635"/>
      <c r="CZ31" s="624">
        <v>0.5</v>
      </c>
      <c r="DA31" s="636"/>
      <c r="DB31" s="636"/>
      <c r="DC31" s="637"/>
      <c r="DD31" s="627">
        <v>62125</v>
      </c>
      <c r="DE31" s="634"/>
      <c r="DF31" s="634"/>
      <c r="DG31" s="634"/>
      <c r="DH31" s="634"/>
      <c r="DI31" s="634"/>
      <c r="DJ31" s="634"/>
      <c r="DK31" s="635"/>
      <c r="DL31" s="627">
        <v>62125</v>
      </c>
      <c r="DM31" s="634"/>
      <c r="DN31" s="634"/>
      <c r="DO31" s="634"/>
      <c r="DP31" s="634"/>
      <c r="DQ31" s="634"/>
      <c r="DR31" s="634"/>
      <c r="DS31" s="634"/>
      <c r="DT31" s="634"/>
      <c r="DU31" s="634"/>
      <c r="DV31" s="635"/>
      <c r="DW31" s="624">
        <v>0.9</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1034160</v>
      </c>
      <c r="S32" s="622"/>
      <c r="T32" s="622"/>
      <c r="U32" s="622"/>
      <c r="V32" s="622"/>
      <c r="W32" s="622"/>
      <c r="X32" s="622"/>
      <c r="Y32" s="623"/>
      <c r="Z32" s="659">
        <v>7.2</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4"/>
      <c r="AU32" s="202" t="s">
        <v>302</v>
      </c>
      <c r="AX32" s="618" t="s">
        <v>303</v>
      </c>
      <c r="AY32" s="619"/>
      <c r="AZ32" s="619"/>
      <c r="BA32" s="619"/>
      <c r="BB32" s="619"/>
      <c r="BC32" s="619"/>
      <c r="BD32" s="619"/>
      <c r="BE32" s="619"/>
      <c r="BF32" s="620"/>
      <c r="BG32" s="687">
        <v>99.4</v>
      </c>
      <c r="BH32" s="634"/>
      <c r="BI32" s="634"/>
      <c r="BJ32" s="634"/>
      <c r="BK32" s="634"/>
      <c r="BL32" s="634"/>
      <c r="BM32" s="625">
        <v>98.2</v>
      </c>
      <c r="BN32" s="634"/>
      <c r="BO32" s="634"/>
      <c r="BP32" s="634"/>
      <c r="BQ32" s="657"/>
      <c r="BR32" s="687">
        <v>99.3</v>
      </c>
      <c r="BS32" s="634"/>
      <c r="BT32" s="634"/>
      <c r="BU32" s="634"/>
      <c r="BV32" s="634"/>
      <c r="BW32" s="634"/>
      <c r="BX32" s="625">
        <v>98.3</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133987</v>
      </c>
      <c r="S33" s="622"/>
      <c r="T33" s="622"/>
      <c r="U33" s="622"/>
      <c r="V33" s="622"/>
      <c r="W33" s="622"/>
      <c r="X33" s="622"/>
      <c r="Y33" s="623"/>
      <c r="Z33" s="659">
        <v>0.9</v>
      </c>
      <c r="AA33" s="659"/>
      <c r="AB33" s="659"/>
      <c r="AC33" s="659"/>
      <c r="AD33" s="660">
        <v>6665</v>
      </c>
      <c r="AE33" s="660"/>
      <c r="AF33" s="660"/>
      <c r="AG33" s="660"/>
      <c r="AH33" s="660"/>
      <c r="AI33" s="660"/>
      <c r="AJ33" s="660"/>
      <c r="AK33" s="660"/>
      <c r="AL33" s="624">
        <v>0.1</v>
      </c>
      <c r="AM33" s="625"/>
      <c r="AN33" s="625"/>
      <c r="AO33" s="661"/>
      <c r="AP33" s="664"/>
      <c r="AQ33" s="665"/>
      <c r="AR33" s="665"/>
      <c r="AS33" s="665"/>
      <c r="AT33" s="695"/>
      <c r="AU33" s="207"/>
      <c r="AV33" s="207"/>
      <c r="AW33" s="207"/>
      <c r="AX33" s="602" t="s">
        <v>306</v>
      </c>
      <c r="AY33" s="603"/>
      <c r="AZ33" s="603"/>
      <c r="BA33" s="603"/>
      <c r="BB33" s="603"/>
      <c r="BC33" s="603"/>
      <c r="BD33" s="603"/>
      <c r="BE33" s="603"/>
      <c r="BF33" s="604"/>
      <c r="BG33" s="682">
        <v>99.4</v>
      </c>
      <c r="BH33" s="606"/>
      <c r="BI33" s="606"/>
      <c r="BJ33" s="606"/>
      <c r="BK33" s="606"/>
      <c r="BL33" s="606"/>
      <c r="BM33" s="652">
        <v>92.8</v>
      </c>
      <c r="BN33" s="606"/>
      <c r="BO33" s="606"/>
      <c r="BP33" s="606"/>
      <c r="BQ33" s="669"/>
      <c r="BR33" s="682">
        <v>99.5</v>
      </c>
      <c r="BS33" s="606"/>
      <c r="BT33" s="606"/>
      <c r="BU33" s="606"/>
      <c r="BV33" s="606"/>
      <c r="BW33" s="606"/>
      <c r="BX33" s="652">
        <v>90.2</v>
      </c>
      <c r="BY33" s="606"/>
      <c r="BZ33" s="606"/>
      <c r="CA33" s="606"/>
      <c r="CB33" s="669"/>
      <c r="CD33" s="618" t="s">
        <v>307</v>
      </c>
      <c r="CE33" s="619"/>
      <c r="CF33" s="619"/>
      <c r="CG33" s="619"/>
      <c r="CH33" s="619"/>
      <c r="CI33" s="619"/>
      <c r="CJ33" s="619"/>
      <c r="CK33" s="619"/>
      <c r="CL33" s="619"/>
      <c r="CM33" s="619"/>
      <c r="CN33" s="619"/>
      <c r="CO33" s="619"/>
      <c r="CP33" s="619"/>
      <c r="CQ33" s="620"/>
      <c r="CR33" s="621">
        <v>5264981</v>
      </c>
      <c r="CS33" s="634"/>
      <c r="CT33" s="634"/>
      <c r="CU33" s="634"/>
      <c r="CV33" s="634"/>
      <c r="CW33" s="634"/>
      <c r="CX33" s="634"/>
      <c r="CY33" s="635"/>
      <c r="CZ33" s="624">
        <v>39.4</v>
      </c>
      <c r="DA33" s="636"/>
      <c r="DB33" s="636"/>
      <c r="DC33" s="637"/>
      <c r="DD33" s="627">
        <v>4059571</v>
      </c>
      <c r="DE33" s="634"/>
      <c r="DF33" s="634"/>
      <c r="DG33" s="634"/>
      <c r="DH33" s="634"/>
      <c r="DI33" s="634"/>
      <c r="DJ33" s="634"/>
      <c r="DK33" s="635"/>
      <c r="DL33" s="627">
        <v>3054930</v>
      </c>
      <c r="DM33" s="634"/>
      <c r="DN33" s="634"/>
      <c r="DO33" s="634"/>
      <c r="DP33" s="634"/>
      <c r="DQ33" s="634"/>
      <c r="DR33" s="634"/>
      <c r="DS33" s="634"/>
      <c r="DT33" s="634"/>
      <c r="DU33" s="634"/>
      <c r="DV33" s="635"/>
      <c r="DW33" s="624">
        <v>45.7</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123089</v>
      </c>
      <c r="S34" s="622"/>
      <c r="T34" s="622"/>
      <c r="U34" s="622"/>
      <c r="V34" s="622"/>
      <c r="W34" s="622"/>
      <c r="X34" s="622"/>
      <c r="Y34" s="623"/>
      <c r="Z34" s="659">
        <v>0.9</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1504386</v>
      </c>
      <c r="CS34" s="622"/>
      <c r="CT34" s="622"/>
      <c r="CU34" s="622"/>
      <c r="CV34" s="622"/>
      <c r="CW34" s="622"/>
      <c r="CX34" s="622"/>
      <c r="CY34" s="623"/>
      <c r="CZ34" s="624">
        <v>11.3</v>
      </c>
      <c r="DA34" s="636"/>
      <c r="DB34" s="636"/>
      <c r="DC34" s="637"/>
      <c r="DD34" s="627">
        <v>1122035</v>
      </c>
      <c r="DE34" s="622"/>
      <c r="DF34" s="622"/>
      <c r="DG34" s="622"/>
      <c r="DH34" s="622"/>
      <c r="DI34" s="622"/>
      <c r="DJ34" s="622"/>
      <c r="DK34" s="623"/>
      <c r="DL34" s="627">
        <v>1020970</v>
      </c>
      <c r="DM34" s="622"/>
      <c r="DN34" s="622"/>
      <c r="DO34" s="622"/>
      <c r="DP34" s="622"/>
      <c r="DQ34" s="622"/>
      <c r="DR34" s="622"/>
      <c r="DS34" s="622"/>
      <c r="DT34" s="622"/>
      <c r="DU34" s="622"/>
      <c r="DV34" s="623"/>
      <c r="DW34" s="624">
        <v>15.3</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659248</v>
      </c>
      <c r="S35" s="622"/>
      <c r="T35" s="622"/>
      <c r="U35" s="622"/>
      <c r="V35" s="622"/>
      <c r="W35" s="622"/>
      <c r="X35" s="622"/>
      <c r="Y35" s="623"/>
      <c r="Z35" s="659">
        <v>4.5999999999999996</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119949</v>
      </c>
      <c r="CS35" s="634"/>
      <c r="CT35" s="634"/>
      <c r="CU35" s="634"/>
      <c r="CV35" s="634"/>
      <c r="CW35" s="634"/>
      <c r="CX35" s="634"/>
      <c r="CY35" s="635"/>
      <c r="CZ35" s="624">
        <v>0.9</v>
      </c>
      <c r="DA35" s="636"/>
      <c r="DB35" s="636"/>
      <c r="DC35" s="637"/>
      <c r="DD35" s="627">
        <v>109109</v>
      </c>
      <c r="DE35" s="634"/>
      <c r="DF35" s="634"/>
      <c r="DG35" s="634"/>
      <c r="DH35" s="634"/>
      <c r="DI35" s="634"/>
      <c r="DJ35" s="634"/>
      <c r="DK35" s="635"/>
      <c r="DL35" s="627">
        <v>109109</v>
      </c>
      <c r="DM35" s="634"/>
      <c r="DN35" s="634"/>
      <c r="DO35" s="634"/>
      <c r="DP35" s="634"/>
      <c r="DQ35" s="634"/>
      <c r="DR35" s="634"/>
      <c r="DS35" s="634"/>
      <c r="DT35" s="634"/>
      <c r="DU35" s="634"/>
      <c r="DV35" s="635"/>
      <c r="DW35" s="624">
        <v>1.6</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1228581</v>
      </c>
      <c r="S36" s="622"/>
      <c r="T36" s="622"/>
      <c r="U36" s="622"/>
      <c r="V36" s="622"/>
      <c r="W36" s="622"/>
      <c r="X36" s="622"/>
      <c r="Y36" s="623"/>
      <c r="Z36" s="659">
        <v>8.5</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1450779</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7228</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1997537</v>
      </c>
      <c r="CS36" s="622"/>
      <c r="CT36" s="622"/>
      <c r="CU36" s="622"/>
      <c r="CV36" s="622"/>
      <c r="CW36" s="622"/>
      <c r="CX36" s="622"/>
      <c r="CY36" s="623"/>
      <c r="CZ36" s="624">
        <v>15</v>
      </c>
      <c r="DA36" s="636"/>
      <c r="DB36" s="636"/>
      <c r="DC36" s="637"/>
      <c r="DD36" s="627">
        <v>1495555</v>
      </c>
      <c r="DE36" s="622"/>
      <c r="DF36" s="622"/>
      <c r="DG36" s="622"/>
      <c r="DH36" s="622"/>
      <c r="DI36" s="622"/>
      <c r="DJ36" s="622"/>
      <c r="DK36" s="623"/>
      <c r="DL36" s="627">
        <v>1307660</v>
      </c>
      <c r="DM36" s="622"/>
      <c r="DN36" s="622"/>
      <c r="DO36" s="622"/>
      <c r="DP36" s="622"/>
      <c r="DQ36" s="622"/>
      <c r="DR36" s="622"/>
      <c r="DS36" s="622"/>
      <c r="DT36" s="622"/>
      <c r="DU36" s="622"/>
      <c r="DV36" s="623"/>
      <c r="DW36" s="624">
        <v>19.600000000000001</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99564</v>
      </c>
      <c r="S37" s="622"/>
      <c r="T37" s="622"/>
      <c r="U37" s="622"/>
      <c r="V37" s="622"/>
      <c r="W37" s="622"/>
      <c r="X37" s="622"/>
      <c r="Y37" s="623"/>
      <c r="Z37" s="659">
        <v>0.7</v>
      </c>
      <c r="AA37" s="659"/>
      <c r="AB37" s="659"/>
      <c r="AC37" s="659"/>
      <c r="AD37" s="660">
        <v>6855</v>
      </c>
      <c r="AE37" s="660"/>
      <c r="AF37" s="660"/>
      <c r="AG37" s="660"/>
      <c r="AH37" s="660"/>
      <c r="AI37" s="660"/>
      <c r="AJ37" s="660"/>
      <c r="AK37" s="660"/>
      <c r="AL37" s="624">
        <v>0.1</v>
      </c>
      <c r="AM37" s="625"/>
      <c r="AN37" s="625"/>
      <c r="AO37" s="661"/>
      <c r="AQ37" s="654" t="s">
        <v>319</v>
      </c>
      <c r="AR37" s="655"/>
      <c r="AS37" s="655"/>
      <c r="AT37" s="655"/>
      <c r="AU37" s="655"/>
      <c r="AV37" s="655"/>
      <c r="AW37" s="655"/>
      <c r="AX37" s="655"/>
      <c r="AY37" s="656"/>
      <c r="AZ37" s="621">
        <v>383708</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-4185</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524532</v>
      </c>
      <c r="CS37" s="634"/>
      <c r="CT37" s="634"/>
      <c r="CU37" s="634"/>
      <c r="CV37" s="634"/>
      <c r="CW37" s="634"/>
      <c r="CX37" s="634"/>
      <c r="CY37" s="635"/>
      <c r="CZ37" s="624">
        <v>3.9</v>
      </c>
      <c r="DA37" s="636"/>
      <c r="DB37" s="636"/>
      <c r="DC37" s="637"/>
      <c r="DD37" s="627">
        <v>521692</v>
      </c>
      <c r="DE37" s="634"/>
      <c r="DF37" s="634"/>
      <c r="DG37" s="634"/>
      <c r="DH37" s="634"/>
      <c r="DI37" s="634"/>
      <c r="DJ37" s="634"/>
      <c r="DK37" s="635"/>
      <c r="DL37" s="627">
        <v>521692</v>
      </c>
      <c r="DM37" s="634"/>
      <c r="DN37" s="634"/>
      <c r="DO37" s="634"/>
      <c r="DP37" s="634"/>
      <c r="DQ37" s="634"/>
      <c r="DR37" s="634"/>
      <c r="DS37" s="634"/>
      <c r="DT37" s="634"/>
      <c r="DU37" s="634"/>
      <c r="DV37" s="635"/>
      <c r="DW37" s="624">
        <v>7.8</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1658400</v>
      </c>
      <c r="S38" s="622"/>
      <c r="T38" s="622"/>
      <c r="U38" s="622"/>
      <c r="V38" s="622"/>
      <c r="W38" s="622"/>
      <c r="X38" s="622"/>
      <c r="Y38" s="623"/>
      <c r="Z38" s="659">
        <v>11.5</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209031</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1948</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799685</v>
      </c>
      <c r="CS38" s="622"/>
      <c r="CT38" s="622"/>
      <c r="CU38" s="622"/>
      <c r="CV38" s="622"/>
      <c r="CW38" s="622"/>
      <c r="CX38" s="622"/>
      <c r="CY38" s="623"/>
      <c r="CZ38" s="624">
        <v>6</v>
      </c>
      <c r="DA38" s="636"/>
      <c r="DB38" s="636"/>
      <c r="DC38" s="637"/>
      <c r="DD38" s="627">
        <v>651837</v>
      </c>
      <c r="DE38" s="622"/>
      <c r="DF38" s="622"/>
      <c r="DG38" s="622"/>
      <c r="DH38" s="622"/>
      <c r="DI38" s="622"/>
      <c r="DJ38" s="622"/>
      <c r="DK38" s="623"/>
      <c r="DL38" s="627">
        <v>617191</v>
      </c>
      <c r="DM38" s="622"/>
      <c r="DN38" s="622"/>
      <c r="DO38" s="622"/>
      <c r="DP38" s="622"/>
      <c r="DQ38" s="622"/>
      <c r="DR38" s="622"/>
      <c r="DS38" s="622"/>
      <c r="DT38" s="622"/>
      <c r="DU38" s="622"/>
      <c r="DV38" s="623"/>
      <c r="DW38" s="624">
        <v>9.1999999999999993</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58355</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3157</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724810</v>
      </c>
      <c r="CS39" s="634"/>
      <c r="CT39" s="634"/>
      <c r="CU39" s="634"/>
      <c r="CV39" s="634"/>
      <c r="CW39" s="634"/>
      <c r="CX39" s="634"/>
      <c r="CY39" s="635"/>
      <c r="CZ39" s="624">
        <v>5.4</v>
      </c>
      <c r="DA39" s="636"/>
      <c r="DB39" s="636"/>
      <c r="DC39" s="637"/>
      <c r="DD39" s="627">
        <v>562421</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12800</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106</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118614</v>
      </c>
      <c r="CS40" s="622"/>
      <c r="CT40" s="622"/>
      <c r="CU40" s="622"/>
      <c r="CV40" s="622"/>
      <c r="CW40" s="622"/>
      <c r="CX40" s="622"/>
      <c r="CY40" s="623"/>
      <c r="CZ40" s="624">
        <v>0.9</v>
      </c>
      <c r="DA40" s="636"/>
      <c r="DB40" s="636"/>
      <c r="DC40" s="637"/>
      <c r="DD40" s="627">
        <v>118614</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14463266</v>
      </c>
      <c r="S41" s="646"/>
      <c r="T41" s="646"/>
      <c r="U41" s="646"/>
      <c r="V41" s="646"/>
      <c r="W41" s="646"/>
      <c r="X41" s="646"/>
      <c r="Y41" s="649"/>
      <c r="Z41" s="650">
        <v>100</v>
      </c>
      <c r="AA41" s="650"/>
      <c r="AB41" s="650"/>
      <c r="AC41" s="650"/>
      <c r="AD41" s="651">
        <v>6665186</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137065</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v>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662620</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456</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3035249</v>
      </c>
      <c r="CS42" s="634"/>
      <c r="CT42" s="634"/>
      <c r="CU42" s="634"/>
      <c r="CV42" s="634"/>
      <c r="CW42" s="634"/>
      <c r="CX42" s="634"/>
      <c r="CY42" s="635"/>
      <c r="CZ42" s="624">
        <v>22.7</v>
      </c>
      <c r="DA42" s="636"/>
      <c r="DB42" s="636"/>
      <c r="DC42" s="637"/>
      <c r="DD42" s="627">
        <v>308009</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15921</v>
      </c>
      <c r="CS43" s="634"/>
      <c r="CT43" s="634"/>
      <c r="CU43" s="634"/>
      <c r="CV43" s="634"/>
      <c r="CW43" s="634"/>
      <c r="CX43" s="634"/>
      <c r="CY43" s="635"/>
      <c r="CZ43" s="624">
        <v>0.1</v>
      </c>
      <c r="DA43" s="636"/>
      <c r="DB43" s="636"/>
      <c r="DC43" s="637"/>
      <c r="DD43" s="627">
        <v>15921</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2540145</v>
      </c>
      <c r="CS44" s="622"/>
      <c r="CT44" s="622"/>
      <c r="CU44" s="622"/>
      <c r="CV44" s="622"/>
      <c r="CW44" s="622"/>
      <c r="CX44" s="622"/>
      <c r="CY44" s="623"/>
      <c r="CZ44" s="624">
        <v>19</v>
      </c>
      <c r="DA44" s="625"/>
      <c r="DB44" s="625"/>
      <c r="DC44" s="626"/>
      <c r="DD44" s="627">
        <v>279023</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924797</v>
      </c>
      <c r="CS45" s="634"/>
      <c r="CT45" s="634"/>
      <c r="CU45" s="634"/>
      <c r="CV45" s="634"/>
      <c r="CW45" s="634"/>
      <c r="CX45" s="634"/>
      <c r="CY45" s="635"/>
      <c r="CZ45" s="624">
        <v>6.9</v>
      </c>
      <c r="DA45" s="636"/>
      <c r="DB45" s="636"/>
      <c r="DC45" s="637"/>
      <c r="DD45" s="627">
        <v>25985</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1614523</v>
      </c>
      <c r="CS46" s="622"/>
      <c r="CT46" s="622"/>
      <c r="CU46" s="622"/>
      <c r="CV46" s="622"/>
      <c r="CW46" s="622"/>
      <c r="CX46" s="622"/>
      <c r="CY46" s="623"/>
      <c r="CZ46" s="624">
        <v>12.1</v>
      </c>
      <c r="DA46" s="625"/>
      <c r="DB46" s="625"/>
      <c r="DC46" s="626"/>
      <c r="DD46" s="627">
        <v>252213</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v>495104</v>
      </c>
      <c r="CS47" s="634"/>
      <c r="CT47" s="634"/>
      <c r="CU47" s="634"/>
      <c r="CV47" s="634"/>
      <c r="CW47" s="634"/>
      <c r="CX47" s="634"/>
      <c r="CY47" s="635"/>
      <c r="CZ47" s="624">
        <v>3.7</v>
      </c>
      <c r="DA47" s="636"/>
      <c r="DB47" s="636"/>
      <c r="DC47" s="637"/>
      <c r="DD47" s="627">
        <v>28986</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13355720</v>
      </c>
      <c r="CS49" s="606"/>
      <c r="CT49" s="606"/>
      <c r="CU49" s="606"/>
      <c r="CV49" s="606"/>
      <c r="CW49" s="606"/>
      <c r="CX49" s="606"/>
      <c r="CY49" s="607"/>
      <c r="CZ49" s="608">
        <v>100</v>
      </c>
      <c r="DA49" s="609"/>
      <c r="DB49" s="609"/>
      <c r="DC49" s="610"/>
      <c r="DD49" s="611">
        <v>7546017</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6MFInfji8zzGQb2EGprsdbc7CvPK4JVStrVF5+AXClzZyQJyDEbtf4CI6uQajhzl9B8CN6lu8VywgnLltBuWoA==" saltValue="kLdn8676ZeWRLodAEN/o/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8" zoomScale="70" zoomScaleNormal="70" zoomScaleSheetLayoutView="70" workbookViewId="0">
      <selection activeCell="AU88" sqref="AU88:AY88"/>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14411</v>
      </c>
      <c r="R7" s="1103"/>
      <c r="S7" s="1103"/>
      <c r="T7" s="1103"/>
      <c r="U7" s="1103"/>
      <c r="V7" s="1103">
        <v>13323</v>
      </c>
      <c r="W7" s="1103"/>
      <c r="X7" s="1103"/>
      <c r="Y7" s="1103"/>
      <c r="Z7" s="1103"/>
      <c r="AA7" s="1103">
        <v>1088</v>
      </c>
      <c r="AB7" s="1103"/>
      <c r="AC7" s="1103"/>
      <c r="AD7" s="1103"/>
      <c r="AE7" s="1104"/>
      <c r="AF7" s="1105">
        <v>796</v>
      </c>
      <c r="AG7" s="1106"/>
      <c r="AH7" s="1106"/>
      <c r="AI7" s="1106"/>
      <c r="AJ7" s="1107"/>
      <c r="AK7" s="1108">
        <v>17</v>
      </c>
      <c r="AL7" s="1109"/>
      <c r="AM7" s="1109"/>
      <c r="AN7" s="1109"/>
      <c r="AO7" s="1109"/>
      <c r="AP7" s="1109">
        <v>11959</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547</v>
      </c>
      <c r="BT7" s="1100"/>
      <c r="BU7" s="1100"/>
      <c r="BV7" s="1100"/>
      <c r="BW7" s="1100"/>
      <c r="BX7" s="1100"/>
      <c r="BY7" s="1100"/>
      <c r="BZ7" s="1100"/>
      <c r="CA7" s="1100"/>
      <c r="CB7" s="1100"/>
      <c r="CC7" s="1100"/>
      <c r="CD7" s="1100"/>
      <c r="CE7" s="1100"/>
      <c r="CF7" s="1100"/>
      <c r="CG7" s="1112"/>
      <c r="CH7" s="1096">
        <v>-8</v>
      </c>
      <c r="CI7" s="1097"/>
      <c r="CJ7" s="1097"/>
      <c r="CK7" s="1097"/>
      <c r="CL7" s="1098"/>
      <c r="CM7" s="1096">
        <v>26</v>
      </c>
      <c r="CN7" s="1097"/>
      <c r="CO7" s="1097"/>
      <c r="CP7" s="1097"/>
      <c r="CQ7" s="1098"/>
      <c r="CR7" s="1096">
        <v>9</v>
      </c>
      <c r="CS7" s="1097"/>
      <c r="CT7" s="1097"/>
      <c r="CU7" s="1097"/>
      <c r="CV7" s="1098"/>
      <c r="CW7" s="1096">
        <v>5</v>
      </c>
      <c r="CX7" s="1097"/>
      <c r="CY7" s="1097"/>
      <c r="CZ7" s="1097"/>
      <c r="DA7" s="1098"/>
      <c r="DB7" s="1096" t="s">
        <v>555</v>
      </c>
      <c r="DC7" s="1097"/>
      <c r="DD7" s="1097"/>
      <c r="DE7" s="1097"/>
      <c r="DF7" s="1098"/>
      <c r="DG7" s="1096" t="s">
        <v>555</v>
      </c>
      <c r="DH7" s="1097"/>
      <c r="DI7" s="1097"/>
      <c r="DJ7" s="1097"/>
      <c r="DK7" s="1098"/>
      <c r="DL7" s="1096" t="s">
        <v>555</v>
      </c>
      <c r="DM7" s="1097"/>
      <c r="DN7" s="1097"/>
      <c r="DO7" s="1097"/>
      <c r="DP7" s="1098"/>
      <c r="DQ7" s="1096" t="s">
        <v>555</v>
      </c>
      <c r="DR7" s="1097"/>
      <c r="DS7" s="1097"/>
      <c r="DT7" s="1097"/>
      <c r="DU7" s="1098"/>
      <c r="DV7" s="1099"/>
      <c r="DW7" s="1100"/>
      <c r="DX7" s="1100"/>
      <c r="DY7" s="1100"/>
      <c r="DZ7" s="1101"/>
      <c r="EA7" s="222"/>
    </row>
    <row r="8" spans="1:131" s="223" customFormat="1" ht="26.25" customHeight="1" x14ac:dyDescent="0.15">
      <c r="A8" s="226">
        <v>2</v>
      </c>
      <c r="B8" s="1030" t="s">
        <v>375</v>
      </c>
      <c r="C8" s="1031"/>
      <c r="D8" s="1031"/>
      <c r="E8" s="1031"/>
      <c r="F8" s="1031"/>
      <c r="G8" s="1031"/>
      <c r="H8" s="1031"/>
      <c r="I8" s="1031"/>
      <c r="J8" s="1031"/>
      <c r="K8" s="1031"/>
      <c r="L8" s="1031"/>
      <c r="M8" s="1031"/>
      <c r="N8" s="1031"/>
      <c r="O8" s="1031"/>
      <c r="P8" s="1032"/>
      <c r="Q8" s="1038">
        <v>11</v>
      </c>
      <c r="R8" s="1039"/>
      <c r="S8" s="1039"/>
      <c r="T8" s="1039"/>
      <c r="U8" s="1039"/>
      <c r="V8" s="1039">
        <v>7</v>
      </c>
      <c r="W8" s="1039"/>
      <c r="X8" s="1039"/>
      <c r="Y8" s="1039"/>
      <c r="Z8" s="1039"/>
      <c r="AA8" s="1039">
        <v>4</v>
      </c>
      <c r="AB8" s="1039"/>
      <c r="AC8" s="1039"/>
      <c r="AD8" s="1039"/>
      <c r="AE8" s="1040"/>
      <c r="AF8" s="1035">
        <v>4</v>
      </c>
      <c r="AG8" s="1036"/>
      <c r="AH8" s="1036"/>
      <c r="AI8" s="1036"/>
      <c r="AJ8" s="1037"/>
      <c r="AK8" s="1080">
        <v>1</v>
      </c>
      <c r="AL8" s="1081"/>
      <c r="AM8" s="1081"/>
      <c r="AN8" s="1081"/>
      <c r="AO8" s="1081"/>
      <c r="AP8" s="1081" t="s">
        <v>554</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548</v>
      </c>
      <c r="BT8" s="993"/>
      <c r="BU8" s="993"/>
      <c r="BV8" s="993"/>
      <c r="BW8" s="993"/>
      <c r="BX8" s="993"/>
      <c r="BY8" s="993"/>
      <c r="BZ8" s="993"/>
      <c r="CA8" s="993"/>
      <c r="CB8" s="993"/>
      <c r="CC8" s="993"/>
      <c r="CD8" s="993"/>
      <c r="CE8" s="993"/>
      <c r="CF8" s="993"/>
      <c r="CG8" s="1014"/>
      <c r="CH8" s="989">
        <v>-98</v>
      </c>
      <c r="CI8" s="990"/>
      <c r="CJ8" s="990"/>
      <c r="CK8" s="990"/>
      <c r="CL8" s="991"/>
      <c r="CM8" s="989">
        <v>110</v>
      </c>
      <c r="CN8" s="990"/>
      <c r="CO8" s="990"/>
      <c r="CP8" s="990"/>
      <c r="CQ8" s="991"/>
      <c r="CR8" s="989">
        <v>15</v>
      </c>
      <c r="CS8" s="990"/>
      <c r="CT8" s="990"/>
      <c r="CU8" s="990"/>
      <c r="CV8" s="991"/>
      <c r="CW8" s="989">
        <v>39</v>
      </c>
      <c r="CX8" s="990"/>
      <c r="CY8" s="990"/>
      <c r="CZ8" s="990"/>
      <c r="DA8" s="991"/>
      <c r="DB8" s="989" t="s">
        <v>555</v>
      </c>
      <c r="DC8" s="990"/>
      <c r="DD8" s="990"/>
      <c r="DE8" s="990"/>
      <c r="DF8" s="991"/>
      <c r="DG8" s="989" t="s">
        <v>555</v>
      </c>
      <c r="DH8" s="990"/>
      <c r="DI8" s="990"/>
      <c r="DJ8" s="990"/>
      <c r="DK8" s="991"/>
      <c r="DL8" s="989" t="s">
        <v>555</v>
      </c>
      <c r="DM8" s="990"/>
      <c r="DN8" s="990"/>
      <c r="DO8" s="990"/>
      <c r="DP8" s="991"/>
      <c r="DQ8" s="989" t="s">
        <v>555</v>
      </c>
      <c r="DR8" s="990"/>
      <c r="DS8" s="990"/>
      <c r="DT8" s="990"/>
      <c r="DU8" s="991"/>
      <c r="DV8" s="992"/>
      <c r="DW8" s="993"/>
      <c r="DX8" s="993"/>
      <c r="DY8" s="993"/>
      <c r="DZ8" s="994"/>
      <c r="EA8" s="222"/>
    </row>
    <row r="9" spans="1:131" s="223" customFormat="1" ht="26.25" customHeight="1" x14ac:dyDescent="0.15">
      <c r="A9" s="226">
        <v>3</v>
      </c>
      <c r="B9" s="1030" t="s">
        <v>376</v>
      </c>
      <c r="C9" s="1031"/>
      <c r="D9" s="1031"/>
      <c r="E9" s="1031"/>
      <c r="F9" s="1031"/>
      <c r="G9" s="1031"/>
      <c r="H9" s="1031"/>
      <c r="I9" s="1031"/>
      <c r="J9" s="1031"/>
      <c r="K9" s="1031"/>
      <c r="L9" s="1031"/>
      <c r="M9" s="1031"/>
      <c r="N9" s="1031"/>
      <c r="O9" s="1031"/>
      <c r="P9" s="1032"/>
      <c r="Q9" s="1038">
        <v>53</v>
      </c>
      <c r="R9" s="1039"/>
      <c r="S9" s="1039"/>
      <c r="T9" s="1039"/>
      <c r="U9" s="1039"/>
      <c r="V9" s="1039">
        <v>36</v>
      </c>
      <c r="W9" s="1039"/>
      <c r="X9" s="1039"/>
      <c r="Y9" s="1039"/>
      <c r="Z9" s="1039"/>
      <c r="AA9" s="1039">
        <v>17</v>
      </c>
      <c r="AB9" s="1039"/>
      <c r="AC9" s="1039"/>
      <c r="AD9" s="1039"/>
      <c r="AE9" s="1040"/>
      <c r="AF9" s="1035">
        <v>17</v>
      </c>
      <c r="AG9" s="1036"/>
      <c r="AH9" s="1036"/>
      <c r="AI9" s="1036"/>
      <c r="AJ9" s="1037"/>
      <c r="AK9" s="1080">
        <v>7</v>
      </c>
      <c r="AL9" s="1081"/>
      <c r="AM9" s="1081"/>
      <c r="AN9" s="1081"/>
      <c r="AO9" s="1081"/>
      <c r="AP9" s="1081" t="s">
        <v>554</v>
      </c>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377</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378</v>
      </c>
      <c r="B23" s="937" t="s">
        <v>379</v>
      </c>
      <c r="C23" s="938"/>
      <c r="D23" s="938"/>
      <c r="E23" s="938"/>
      <c r="F23" s="938"/>
      <c r="G23" s="938"/>
      <c r="H23" s="938"/>
      <c r="I23" s="938"/>
      <c r="J23" s="938"/>
      <c r="K23" s="938"/>
      <c r="L23" s="938"/>
      <c r="M23" s="938"/>
      <c r="N23" s="938"/>
      <c r="O23" s="938"/>
      <c r="P23" s="948"/>
      <c r="Q23" s="1067">
        <v>14475</v>
      </c>
      <c r="R23" s="1061"/>
      <c r="S23" s="1061"/>
      <c r="T23" s="1061"/>
      <c r="U23" s="1061"/>
      <c r="V23" s="1061">
        <v>13366</v>
      </c>
      <c r="W23" s="1061"/>
      <c r="X23" s="1061"/>
      <c r="Y23" s="1061"/>
      <c r="Z23" s="1061"/>
      <c r="AA23" s="1061">
        <v>1109</v>
      </c>
      <c r="AB23" s="1061"/>
      <c r="AC23" s="1061"/>
      <c r="AD23" s="1061"/>
      <c r="AE23" s="1068"/>
      <c r="AF23" s="1069">
        <v>817</v>
      </c>
      <c r="AG23" s="1061"/>
      <c r="AH23" s="1061"/>
      <c r="AI23" s="1061"/>
      <c r="AJ23" s="1070"/>
      <c r="AK23" s="1071"/>
      <c r="AL23" s="1072"/>
      <c r="AM23" s="1072"/>
      <c r="AN23" s="1072"/>
      <c r="AO23" s="1072"/>
      <c r="AP23" s="1061">
        <v>11959</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380</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381</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382</v>
      </c>
      <c r="R26" s="1002"/>
      <c r="S26" s="1002"/>
      <c r="T26" s="1002"/>
      <c r="U26" s="1003"/>
      <c r="V26" s="1001" t="s">
        <v>383</v>
      </c>
      <c r="W26" s="1002"/>
      <c r="X26" s="1002"/>
      <c r="Y26" s="1002"/>
      <c r="Z26" s="1003"/>
      <c r="AA26" s="1001" t="s">
        <v>384</v>
      </c>
      <c r="AB26" s="1002"/>
      <c r="AC26" s="1002"/>
      <c r="AD26" s="1002"/>
      <c r="AE26" s="1002"/>
      <c r="AF26" s="1055" t="s">
        <v>385</v>
      </c>
      <c r="AG26" s="1008"/>
      <c r="AH26" s="1008"/>
      <c r="AI26" s="1008"/>
      <c r="AJ26" s="1056"/>
      <c r="AK26" s="1002" t="s">
        <v>386</v>
      </c>
      <c r="AL26" s="1002"/>
      <c r="AM26" s="1002"/>
      <c r="AN26" s="1002"/>
      <c r="AO26" s="1003"/>
      <c r="AP26" s="1001" t="s">
        <v>387</v>
      </c>
      <c r="AQ26" s="1002"/>
      <c r="AR26" s="1002"/>
      <c r="AS26" s="1002"/>
      <c r="AT26" s="1003"/>
      <c r="AU26" s="1001" t="s">
        <v>388</v>
      </c>
      <c r="AV26" s="1002"/>
      <c r="AW26" s="1002"/>
      <c r="AX26" s="1002"/>
      <c r="AY26" s="1003"/>
      <c r="AZ26" s="1001" t="s">
        <v>389</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390</v>
      </c>
      <c r="C28" s="1048"/>
      <c r="D28" s="1048"/>
      <c r="E28" s="1048"/>
      <c r="F28" s="1048"/>
      <c r="G28" s="1048"/>
      <c r="H28" s="1048"/>
      <c r="I28" s="1048"/>
      <c r="J28" s="1048"/>
      <c r="K28" s="1048"/>
      <c r="L28" s="1048"/>
      <c r="M28" s="1048"/>
      <c r="N28" s="1048"/>
      <c r="O28" s="1048"/>
      <c r="P28" s="1049"/>
      <c r="Q28" s="1050">
        <v>2055</v>
      </c>
      <c r="R28" s="1051"/>
      <c r="S28" s="1051"/>
      <c r="T28" s="1051"/>
      <c r="U28" s="1051"/>
      <c r="V28" s="1051">
        <v>2048</v>
      </c>
      <c r="W28" s="1051"/>
      <c r="X28" s="1051"/>
      <c r="Y28" s="1051"/>
      <c r="Z28" s="1051"/>
      <c r="AA28" s="1051">
        <v>7</v>
      </c>
      <c r="AB28" s="1051"/>
      <c r="AC28" s="1051"/>
      <c r="AD28" s="1051"/>
      <c r="AE28" s="1052"/>
      <c r="AF28" s="1053">
        <v>7</v>
      </c>
      <c r="AG28" s="1051"/>
      <c r="AH28" s="1051"/>
      <c r="AI28" s="1051"/>
      <c r="AJ28" s="1054"/>
      <c r="AK28" s="1042">
        <v>120</v>
      </c>
      <c r="AL28" s="1043"/>
      <c r="AM28" s="1043"/>
      <c r="AN28" s="1043"/>
      <c r="AO28" s="1043"/>
      <c r="AP28" s="1043" t="s">
        <v>554</v>
      </c>
      <c r="AQ28" s="1043"/>
      <c r="AR28" s="1043"/>
      <c r="AS28" s="1043"/>
      <c r="AT28" s="1043"/>
      <c r="AU28" s="1043" t="s">
        <v>554</v>
      </c>
      <c r="AV28" s="1043"/>
      <c r="AW28" s="1043"/>
      <c r="AX28" s="1043"/>
      <c r="AY28" s="1043"/>
      <c r="AZ28" s="1044" t="s">
        <v>554</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391</v>
      </c>
      <c r="C29" s="1031"/>
      <c r="D29" s="1031"/>
      <c r="E29" s="1031"/>
      <c r="F29" s="1031"/>
      <c r="G29" s="1031"/>
      <c r="H29" s="1031"/>
      <c r="I29" s="1031"/>
      <c r="J29" s="1031"/>
      <c r="K29" s="1031"/>
      <c r="L29" s="1031"/>
      <c r="M29" s="1031"/>
      <c r="N29" s="1031"/>
      <c r="O29" s="1031"/>
      <c r="P29" s="1032"/>
      <c r="Q29" s="1038">
        <v>2170</v>
      </c>
      <c r="R29" s="1039"/>
      <c r="S29" s="1039"/>
      <c r="T29" s="1039"/>
      <c r="U29" s="1039"/>
      <c r="V29" s="1039">
        <v>1999</v>
      </c>
      <c r="W29" s="1039"/>
      <c r="X29" s="1039"/>
      <c r="Y29" s="1039"/>
      <c r="Z29" s="1039"/>
      <c r="AA29" s="1039">
        <v>171</v>
      </c>
      <c r="AB29" s="1039"/>
      <c r="AC29" s="1039"/>
      <c r="AD29" s="1039"/>
      <c r="AE29" s="1040"/>
      <c r="AF29" s="1035">
        <v>171</v>
      </c>
      <c r="AG29" s="1036"/>
      <c r="AH29" s="1036"/>
      <c r="AI29" s="1036"/>
      <c r="AJ29" s="1037"/>
      <c r="AK29" s="980">
        <v>300</v>
      </c>
      <c r="AL29" s="971"/>
      <c r="AM29" s="971"/>
      <c r="AN29" s="971"/>
      <c r="AO29" s="971"/>
      <c r="AP29" s="971" t="s">
        <v>554</v>
      </c>
      <c r="AQ29" s="971"/>
      <c r="AR29" s="971"/>
      <c r="AS29" s="971"/>
      <c r="AT29" s="971"/>
      <c r="AU29" s="971" t="s">
        <v>554</v>
      </c>
      <c r="AV29" s="971"/>
      <c r="AW29" s="971"/>
      <c r="AX29" s="971"/>
      <c r="AY29" s="971"/>
      <c r="AZ29" s="1041" t="s">
        <v>554</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392</v>
      </c>
      <c r="C30" s="1031"/>
      <c r="D30" s="1031"/>
      <c r="E30" s="1031"/>
      <c r="F30" s="1031"/>
      <c r="G30" s="1031"/>
      <c r="H30" s="1031"/>
      <c r="I30" s="1031"/>
      <c r="J30" s="1031"/>
      <c r="K30" s="1031"/>
      <c r="L30" s="1031"/>
      <c r="M30" s="1031"/>
      <c r="N30" s="1031"/>
      <c r="O30" s="1031"/>
      <c r="P30" s="1032"/>
      <c r="Q30" s="1038">
        <v>304</v>
      </c>
      <c r="R30" s="1039"/>
      <c r="S30" s="1039"/>
      <c r="T30" s="1039"/>
      <c r="U30" s="1039"/>
      <c r="V30" s="1039">
        <v>275</v>
      </c>
      <c r="W30" s="1039"/>
      <c r="X30" s="1039"/>
      <c r="Y30" s="1039"/>
      <c r="Z30" s="1039"/>
      <c r="AA30" s="1039">
        <v>29</v>
      </c>
      <c r="AB30" s="1039"/>
      <c r="AC30" s="1039"/>
      <c r="AD30" s="1039"/>
      <c r="AE30" s="1040"/>
      <c r="AF30" s="1035">
        <v>29</v>
      </c>
      <c r="AG30" s="1036"/>
      <c r="AH30" s="1036"/>
      <c r="AI30" s="1036"/>
      <c r="AJ30" s="1037"/>
      <c r="AK30" s="980">
        <v>86</v>
      </c>
      <c r="AL30" s="971"/>
      <c r="AM30" s="971"/>
      <c r="AN30" s="971"/>
      <c r="AO30" s="971"/>
      <c r="AP30" s="971" t="s">
        <v>554</v>
      </c>
      <c r="AQ30" s="971"/>
      <c r="AR30" s="971"/>
      <c r="AS30" s="971"/>
      <c r="AT30" s="971"/>
      <c r="AU30" s="971" t="s">
        <v>554</v>
      </c>
      <c r="AV30" s="971"/>
      <c r="AW30" s="971"/>
      <c r="AX30" s="971"/>
      <c r="AY30" s="971"/>
      <c r="AZ30" s="1041" t="s">
        <v>554</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393</v>
      </c>
      <c r="C31" s="1031"/>
      <c r="D31" s="1031"/>
      <c r="E31" s="1031"/>
      <c r="F31" s="1031"/>
      <c r="G31" s="1031"/>
      <c r="H31" s="1031"/>
      <c r="I31" s="1031"/>
      <c r="J31" s="1031"/>
      <c r="K31" s="1031"/>
      <c r="L31" s="1031"/>
      <c r="M31" s="1031"/>
      <c r="N31" s="1031"/>
      <c r="O31" s="1031"/>
      <c r="P31" s="1032"/>
      <c r="Q31" s="1038">
        <v>394</v>
      </c>
      <c r="R31" s="1039"/>
      <c r="S31" s="1039"/>
      <c r="T31" s="1039"/>
      <c r="U31" s="1039"/>
      <c r="V31" s="1039">
        <v>377</v>
      </c>
      <c r="W31" s="1039"/>
      <c r="X31" s="1039"/>
      <c r="Y31" s="1039"/>
      <c r="Z31" s="1039"/>
      <c r="AA31" s="1039">
        <v>17</v>
      </c>
      <c r="AB31" s="1039"/>
      <c r="AC31" s="1039"/>
      <c r="AD31" s="1039"/>
      <c r="AE31" s="1040"/>
      <c r="AF31" s="1035">
        <v>713</v>
      </c>
      <c r="AG31" s="1036"/>
      <c r="AH31" s="1036"/>
      <c r="AI31" s="1036"/>
      <c r="AJ31" s="1037"/>
      <c r="AK31" s="980">
        <v>85</v>
      </c>
      <c r="AL31" s="971"/>
      <c r="AM31" s="971"/>
      <c r="AN31" s="971"/>
      <c r="AO31" s="971"/>
      <c r="AP31" s="971">
        <v>2352</v>
      </c>
      <c r="AQ31" s="971"/>
      <c r="AR31" s="971"/>
      <c r="AS31" s="971"/>
      <c r="AT31" s="971"/>
      <c r="AU31" s="971">
        <v>1108</v>
      </c>
      <c r="AV31" s="971"/>
      <c r="AW31" s="971"/>
      <c r="AX31" s="971"/>
      <c r="AY31" s="971"/>
      <c r="AZ31" s="1041" t="s">
        <v>554</v>
      </c>
      <c r="BA31" s="1041"/>
      <c r="BB31" s="1041"/>
      <c r="BC31" s="1041"/>
      <c r="BD31" s="1041"/>
      <c r="BE31" s="972" t="s">
        <v>394</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395</v>
      </c>
      <c r="C32" s="1031"/>
      <c r="D32" s="1031"/>
      <c r="E32" s="1031"/>
      <c r="F32" s="1031"/>
      <c r="G32" s="1031"/>
      <c r="H32" s="1031"/>
      <c r="I32" s="1031"/>
      <c r="J32" s="1031"/>
      <c r="K32" s="1031"/>
      <c r="L32" s="1031"/>
      <c r="M32" s="1031"/>
      <c r="N32" s="1031"/>
      <c r="O32" s="1031"/>
      <c r="P32" s="1032"/>
      <c r="Q32" s="1038">
        <v>648</v>
      </c>
      <c r="R32" s="1039"/>
      <c r="S32" s="1039"/>
      <c r="T32" s="1039"/>
      <c r="U32" s="1039"/>
      <c r="V32" s="1039">
        <v>557</v>
      </c>
      <c r="W32" s="1039"/>
      <c r="X32" s="1039"/>
      <c r="Y32" s="1039"/>
      <c r="Z32" s="1039"/>
      <c r="AA32" s="1039">
        <v>91</v>
      </c>
      <c r="AB32" s="1039"/>
      <c r="AC32" s="1039"/>
      <c r="AD32" s="1039"/>
      <c r="AE32" s="1040"/>
      <c r="AF32" s="1035">
        <v>103</v>
      </c>
      <c r="AG32" s="1036"/>
      <c r="AH32" s="1036"/>
      <c r="AI32" s="1036"/>
      <c r="AJ32" s="1037"/>
      <c r="AK32" s="980">
        <v>347</v>
      </c>
      <c r="AL32" s="971"/>
      <c r="AM32" s="971"/>
      <c r="AN32" s="971"/>
      <c r="AO32" s="971"/>
      <c r="AP32" s="971">
        <v>3332</v>
      </c>
      <c r="AQ32" s="971"/>
      <c r="AR32" s="971"/>
      <c r="AS32" s="971"/>
      <c r="AT32" s="971"/>
      <c r="AU32" s="971">
        <v>2599</v>
      </c>
      <c r="AV32" s="971"/>
      <c r="AW32" s="971"/>
      <c r="AX32" s="971"/>
      <c r="AY32" s="971"/>
      <c r="AZ32" s="1041" t="s">
        <v>554</v>
      </c>
      <c r="BA32" s="1041"/>
      <c r="BB32" s="1041"/>
      <c r="BC32" s="1041"/>
      <c r="BD32" s="1041"/>
      <c r="BE32" s="972" t="s">
        <v>394</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396</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378</v>
      </c>
      <c r="B63" s="937" t="s">
        <v>397</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1024</v>
      </c>
      <c r="AG63" s="959"/>
      <c r="AH63" s="959"/>
      <c r="AI63" s="959"/>
      <c r="AJ63" s="1022"/>
      <c r="AK63" s="1023"/>
      <c r="AL63" s="963"/>
      <c r="AM63" s="963"/>
      <c r="AN63" s="963"/>
      <c r="AO63" s="963"/>
      <c r="AP63" s="959">
        <v>5684</v>
      </c>
      <c r="AQ63" s="959"/>
      <c r="AR63" s="959"/>
      <c r="AS63" s="959"/>
      <c r="AT63" s="959"/>
      <c r="AU63" s="959">
        <v>3707</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399</v>
      </c>
      <c r="B66" s="996"/>
      <c r="C66" s="996"/>
      <c r="D66" s="996"/>
      <c r="E66" s="996"/>
      <c r="F66" s="996"/>
      <c r="G66" s="996"/>
      <c r="H66" s="996"/>
      <c r="I66" s="996"/>
      <c r="J66" s="996"/>
      <c r="K66" s="996"/>
      <c r="L66" s="996"/>
      <c r="M66" s="996"/>
      <c r="N66" s="996"/>
      <c r="O66" s="996"/>
      <c r="P66" s="997"/>
      <c r="Q66" s="1001" t="s">
        <v>382</v>
      </c>
      <c r="R66" s="1002"/>
      <c r="S66" s="1002"/>
      <c r="T66" s="1002"/>
      <c r="U66" s="1003"/>
      <c r="V66" s="1001" t="s">
        <v>383</v>
      </c>
      <c r="W66" s="1002"/>
      <c r="X66" s="1002"/>
      <c r="Y66" s="1002"/>
      <c r="Z66" s="1003"/>
      <c r="AA66" s="1001" t="s">
        <v>384</v>
      </c>
      <c r="AB66" s="1002"/>
      <c r="AC66" s="1002"/>
      <c r="AD66" s="1002"/>
      <c r="AE66" s="1003"/>
      <c r="AF66" s="1007" t="s">
        <v>385</v>
      </c>
      <c r="AG66" s="1008"/>
      <c r="AH66" s="1008"/>
      <c r="AI66" s="1008"/>
      <c r="AJ66" s="1009"/>
      <c r="AK66" s="1001" t="s">
        <v>386</v>
      </c>
      <c r="AL66" s="996"/>
      <c r="AM66" s="996"/>
      <c r="AN66" s="996"/>
      <c r="AO66" s="997"/>
      <c r="AP66" s="1001" t="s">
        <v>387</v>
      </c>
      <c r="AQ66" s="1002"/>
      <c r="AR66" s="1002"/>
      <c r="AS66" s="1002"/>
      <c r="AT66" s="1003"/>
      <c r="AU66" s="1001" t="s">
        <v>400</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549</v>
      </c>
      <c r="C68" s="986"/>
      <c r="D68" s="986"/>
      <c r="E68" s="986"/>
      <c r="F68" s="986"/>
      <c r="G68" s="986"/>
      <c r="H68" s="986"/>
      <c r="I68" s="986"/>
      <c r="J68" s="986"/>
      <c r="K68" s="986"/>
      <c r="L68" s="986"/>
      <c r="M68" s="986"/>
      <c r="N68" s="986"/>
      <c r="O68" s="986"/>
      <c r="P68" s="987"/>
      <c r="Q68" s="988">
        <v>4767</v>
      </c>
      <c r="R68" s="982"/>
      <c r="S68" s="982"/>
      <c r="T68" s="982"/>
      <c r="U68" s="982"/>
      <c r="V68" s="982">
        <v>4863</v>
      </c>
      <c r="W68" s="982"/>
      <c r="X68" s="982"/>
      <c r="Y68" s="982"/>
      <c r="Z68" s="982"/>
      <c r="AA68" s="982">
        <v>-96</v>
      </c>
      <c r="AB68" s="982"/>
      <c r="AC68" s="982"/>
      <c r="AD68" s="982"/>
      <c r="AE68" s="982"/>
      <c r="AF68" s="982">
        <v>3399</v>
      </c>
      <c r="AG68" s="982"/>
      <c r="AH68" s="982"/>
      <c r="AI68" s="982"/>
      <c r="AJ68" s="982"/>
      <c r="AK68" s="982">
        <v>0</v>
      </c>
      <c r="AL68" s="982"/>
      <c r="AM68" s="982"/>
      <c r="AN68" s="982"/>
      <c r="AO68" s="982"/>
      <c r="AP68" s="982">
        <v>1431</v>
      </c>
      <c r="AQ68" s="982"/>
      <c r="AR68" s="982"/>
      <c r="AS68" s="982"/>
      <c r="AT68" s="982"/>
      <c r="AU68" s="982">
        <v>0</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550</v>
      </c>
      <c r="C69" s="975"/>
      <c r="D69" s="975"/>
      <c r="E69" s="975"/>
      <c r="F69" s="975"/>
      <c r="G69" s="975"/>
      <c r="H69" s="975"/>
      <c r="I69" s="975"/>
      <c r="J69" s="975"/>
      <c r="K69" s="975"/>
      <c r="L69" s="975"/>
      <c r="M69" s="975"/>
      <c r="N69" s="975"/>
      <c r="O69" s="975"/>
      <c r="P69" s="976"/>
      <c r="Q69" s="977">
        <v>1070</v>
      </c>
      <c r="R69" s="971"/>
      <c r="S69" s="971"/>
      <c r="T69" s="971"/>
      <c r="U69" s="971"/>
      <c r="V69" s="971">
        <v>1044</v>
      </c>
      <c r="W69" s="971"/>
      <c r="X69" s="971"/>
      <c r="Y69" s="971"/>
      <c r="Z69" s="971"/>
      <c r="AA69" s="971">
        <v>26</v>
      </c>
      <c r="AB69" s="971"/>
      <c r="AC69" s="971"/>
      <c r="AD69" s="971"/>
      <c r="AE69" s="971"/>
      <c r="AF69" s="971">
        <v>26</v>
      </c>
      <c r="AG69" s="971"/>
      <c r="AH69" s="971"/>
      <c r="AI69" s="971"/>
      <c r="AJ69" s="971"/>
      <c r="AK69" s="971" t="s">
        <v>561</v>
      </c>
      <c r="AL69" s="971"/>
      <c r="AM69" s="971"/>
      <c r="AN69" s="971"/>
      <c r="AO69" s="971"/>
      <c r="AP69" s="971">
        <v>1151</v>
      </c>
      <c r="AQ69" s="971"/>
      <c r="AR69" s="971"/>
      <c r="AS69" s="971"/>
      <c r="AT69" s="971"/>
      <c r="AU69" s="971">
        <v>511</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551</v>
      </c>
      <c r="C70" s="975"/>
      <c r="D70" s="975"/>
      <c r="E70" s="975"/>
      <c r="F70" s="975"/>
      <c r="G70" s="975"/>
      <c r="H70" s="975"/>
      <c r="I70" s="975"/>
      <c r="J70" s="975"/>
      <c r="K70" s="975"/>
      <c r="L70" s="975"/>
      <c r="M70" s="975"/>
      <c r="N70" s="975"/>
      <c r="O70" s="975"/>
      <c r="P70" s="976"/>
      <c r="Q70" s="977">
        <v>1799</v>
      </c>
      <c r="R70" s="971"/>
      <c r="S70" s="971"/>
      <c r="T70" s="971"/>
      <c r="U70" s="971"/>
      <c r="V70" s="971">
        <v>1532</v>
      </c>
      <c r="W70" s="971"/>
      <c r="X70" s="971"/>
      <c r="Y70" s="971"/>
      <c r="Z70" s="971"/>
      <c r="AA70" s="971">
        <v>267</v>
      </c>
      <c r="AB70" s="971"/>
      <c r="AC70" s="971"/>
      <c r="AD70" s="971"/>
      <c r="AE70" s="971"/>
      <c r="AF70" s="971">
        <v>267</v>
      </c>
      <c r="AG70" s="971"/>
      <c r="AH70" s="971"/>
      <c r="AI70" s="971"/>
      <c r="AJ70" s="971"/>
      <c r="AK70" s="971">
        <v>0</v>
      </c>
      <c r="AL70" s="971"/>
      <c r="AM70" s="971"/>
      <c r="AN70" s="971"/>
      <c r="AO70" s="971"/>
      <c r="AP70" s="971">
        <v>905</v>
      </c>
      <c r="AQ70" s="971"/>
      <c r="AR70" s="971"/>
      <c r="AS70" s="971"/>
      <c r="AT70" s="971"/>
      <c r="AU70" s="971">
        <v>111</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552</v>
      </c>
      <c r="C71" s="975"/>
      <c r="D71" s="975"/>
      <c r="E71" s="975"/>
      <c r="F71" s="975"/>
      <c r="G71" s="975"/>
      <c r="H71" s="975"/>
      <c r="I71" s="975"/>
      <c r="J71" s="975"/>
      <c r="K71" s="975"/>
      <c r="L71" s="975"/>
      <c r="M71" s="975"/>
      <c r="N71" s="975"/>
      <c r="O71" s="975"/>
      <c r="P71" s="976"/>
      <c r="Q71" s="977">
        <v>312</v>
      </c>
      <c r="R71" s="971"/>
      <c r="S71" s="971"/>
      <c r="T71" s="971"/>
      <c r="U71" s="971"/>
      <c r="V71" s="971">
        <v>290</v>
      </c>
      <c r="W71" s="971"/>
      <c r="X71" s="971"/>
      <c r="Y71" s="971"/>
      <c r="Z71" s="971"/>
      <c r="AA71" s="971">
        <v>22</v>
      </c>
      <c r="AB71" s="971"/>
      <c r="AC71" s="971"/>
      <c r="AD71" s="971"/>
      <c r="AE71" s="971"/>
      <c r="AF71" s="971">
        <v>2</v>
      </c>
      <c r="AG71" s="971"/>
      <c r="AH71" s="971"/>
      <c r="AI71" s="971"/>
      <c r="AJ71" s="971"/>
      <c r="AK71" s="971" t="s">
        <v>561</v>
      </c>
      <c r="AL71" s="971"/>
      <c r="AM71" s="971"/>
      <c r="AN71" s="971"/>
      <c r="AO71" s="971"/>
      <c r="AP71" s="971" t="s">
        <v>561</v>
      </c>
      <c r="AQ71" s="971"/>
      <c r="AR71" s="971"/>
      <c r="AS71" s="971"/>
      <c r="AT71" s="971"/>
      <c r="AU71" s="971" t="s">
        <v>554</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553</v>
      </c>
      <c r="C72" s="975"/>
      <c r="D72" s="975"/>
      <c r="E72" s="975"/>
      <c r="F72" s="975"/>
      <c r="G72" s="975"/>
      <c r="H72" s="975"/>
      <c r="I72" s="975"/>
      <c r="J72" s="975"/>
      <c r="K72" s="975"/>
      <c r="L72" s="975"/>
      <c r="M72" s="975"/>
      <c r="N72" s="975"/>
      <c r="O72" s="975"/>
      <c r="P72" s="976"/>
      <c r="Q72" s="977">
        <v>322367</v>
      </c>
      <c r="R72" s="971"/>
      <c r="S72" s="971"/>
      <c r="T72" s="971"/>
      <c r="U72" s="971"/>
      <c r="V72" s="971">
        <v>314740</v>
      </c>
      <c r="W72" s="971"/>
      <c r="X72" s="971"/>
      <c r="Y72" s="971"/>
      <c r="Z72" s="971"/>
      <c r="AA72" s="971">
        <v>7627</v>
      </c>
      <c r="AB72" s="971"/>
      <c r="AC72" s="971"/>
      <c r="AD72" s="971"/>
      <c r="AE72" s="971"/>
      <c r="AF72" s="971">
        <v>5417</v>
      </c>
      <c r="AG72" s="971"/>
      <c r="AH72" s="971"/>
      <c r="AI72" s="971"/>
      <c r="AJ72" s="971"/>
      <c r="AK72" s="971" t="s">
        <v>561</v>
      </c>
      <c r="AL72" s="971"/>
      <c r="AM72" s="971"/>
      <c r="AN72" s="971"/>
      <c r="AO72" s="971"/>
      <c r="AP72" s="971" t="s">
        <v>561</v>
      </c>
      <c r="AQ72" s="971"/>
      <c r="AR72" s="971"/>
      <c r="AS72" s="971"/>
      <c r="AT72" s="971"/>
      <c r="AU72" s="971" t="s">
        <v>554</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378</v>
      </c>
      <c r="B88" s="937" t="s">
        <v>401</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9111</v>
      </c>
      <c r="AG88" s="959"/>
      <c r="AH88" s="959"/>
      <c r="AI88" s="959"/>
      <c r="AJ88" s="959"/>
      <c r="AK88" s="963"/>
      <c r="AL88" s="963"/>
      <c r="AM88" s="963"/>
      <c r="AN88" s="963"/>
      <c r="AO88" s="963"/>
      <c r="AP88" s="959">
        <v>3487</v>
      </c>
      <c r="AQ88" s="959"/>
      <c r="AR88" s="959"/>
      <c r="AS88" s="959"/>
      <c r="AT88" s="959"/>
      <c r="AU88" s="959">
        <v>622</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37" t="s">
        <v>402</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24</v>
      </c>
      <c r="CS102" s="953"/>
      <c r="CT102" s="953"/>
      <c r="CU102" s="953"/>
      <c r="CV102" s="954"/>
      <c r="CW102" s="952">
        <v>44</v>
      </c>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403</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404</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407</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408</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409</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410</v>
      </c>
      <c r="AB109" s="896"/>
      <c r="AC109" s="896"/>
      <c r="AD109" s="896"/>
      <c r="AE109" s="897"/>
      <c r="AF109" s="898" t="s">
        <v>411</v>
      </c>
      <c r="AG109" s="896"/>
      <c r="AH109" s="896"/>
      <c r="AI109" s="896"/>
      <c r="AJ109" s="897"/>
      <c r="AK109" s="898" t="s">
        <v>294</v>
      </c>
      <c r="AL109" s="896"/>
      <c r="AM109" s="896"/>
      <c r="AN109" s="896"/>
      <c r="AO109" s="897"/>
      <c r="AP109" s="898" t="s">
        <v>412</v>
      </c>
      <c r="AQ109" s="896"/>
      <c r="AR109" s="896"/>
      <c r="AS109" s="896"/>
      <c r="AT109" s="929"/>
      <c r="AU109" s="895" t="s">
        <v>409</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410</v>
      </c>
      <c r="BR109" s="896"/>
      <c r="BS109" s="896"/>
      <c r="BT109" s="896"/>
      <c r="BU109" s="897"/>
      <c r="BV109" s="898" t="s">
        <v>411</v>
      </c>
      <c r="BW109" s="896"/>
      <c r="BX109" s="896"/>
      <c r="BY109" s="896"/>
      <c r="BZ109" s="897"/>
      <c r="CA109" s="898" t="s">
        <v>294</v>
      </c>
      <c r="CB109" s="896"/>
      <c r="CC109" s="896"/>
      <c r="CD109" s="896"/>
      <c r="CE109" s="897"/>
      <c r="CF109" s="936" t="s">
        <v>412</v>
      </c>
      <c r="CG109" s="936"/>
      <c r="CH109" s="936"/>
      <c r="CI109" s="936"/>
      <c r="CJ109" s="936"/>
      <c r="CK109" s="898" t="s">
        <v>413</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410</v>
      </c>
      <c r="DH109" s="896"/>
      <c r="DI109" s="896"/>
      <c r="DJ109" s="896"/>
      <c r="DK109" s="897"/>
      <c r="DL109" s="898" t="s">
        <v>411</v>
      </c>
      <c r="DM109" s="896"/>
      <c r="DN109" s="896"/>
      <c r="DO109" s="896"/>
      <c r="DP109" s="897"/>
      <c r="DQ109" s="898" t="s">
        <v>294</v>
      </c>
      <c r="DR109" s="896"/>
      <c r="DS109" s="896"/>
      <c r="DT109" s="896"/>
      <c r="DU109" s="897"/>
      <c r="DV109" s="898" t="s">
        <v>412</v>
      </c>
      <c r="DW109" s="896"/>
      <c r="DX109" s="896"/>
      <c r="DY109" s="896"/>
      <c r="DZ109" s="929"/>
    </row>
    <row r="110" spans="1:131" s="218" customFormat="1" ht="26.25" customHeight="1" x14ac:dyDescent="0.15">
      <c r="A110" s="807" t="s">
        <v>414</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1189051</v>
      </c>
      <c r="AB110" s="889"/>
      <c r="AC110" s="889"/>
      <c r="AD110" s="889"/>
      <c r="AE110" s="890"/>
      <c r="AF110" s="891">
        <v>1168340</v>
      </c>
      <c r="AG110" s="889"/>
      <c r="AH110" s="889"/>
      <c r="AI110" s="889"/>
      <c r="AJ110" s="890"/>
      <c r="AK110" s="891">
        <v>1144212</v>
      </c>
      <c r="AL110" s="889"/>
      <c r="AM110" s="889"/>
      <c r="AN110" s="889"/>
      <c r="AO110" s="890"/>
      <c r="AP110" s="892">
        <v>20.8</v>
      </c>
      <c r="AQ110" s="893"/>
      <c r="AR110" s="893"/>
      <c r="AS110" s="893"/>
      <c r="AT110" s="894"/>
      <c r="AU110" s="930" t="s">
        <v>69</v>
      </c>
      <c r="AV110" s="931"/>
      <c r="AW110" s="931"/>
      <c r="AX110" s="931"/>
      <c r="AY110" s="931"/>
      <c r="AZ110" s="860" t="s">
        <v>415</v>
      </c>
      <c r="BA110" s="808"/>
      <c r="BB110" s="808"/>
      <c r="BC110" s="808"/>
      <c r="BD110" s="808"/>
      <c r="BE110" s="808"/>
      <c r="BF110" s="808"/>
      <c r="BG110" s="808"/>
      <c r="BH110" s="808"/>
      <c r="BI110" s="808"/>
      <c r="BJ110" s="808"/>
      <c r="BK110" s="808"/>
      <c r="BL110" s="808"/>
      <c r="BM110" s="808"/>
      <c r="BN110" s="808"/>
      <c r="BO110" s="808"/>
      <c r="BP110" s="809"/>
      <c r="BQ110" s="861">
        <v>11044445</v>
      </c>
      <c r="BR110" s="842"/>
      <c r="BS110" s="842"/>
      <c r="BT110" s="842"/>
      <c r="BU110" s="842"/>
      <c r="BV110" s="842">
        <v>11382171</v>
      </c>
      <c r="BW110" s="842"/>
      <c r="BX110" s="842"/>
      <c r="BY110" s="842"/>
      <c r="BZ110" s="842"/>
      <c r="CA110" s="842">
        <v>11959150</v>
      </c>
      <c r="CB110" s="842"/>
      <c r="CC110" s="842"/>
      <c r="CD110" s="842"/>
      <c r="CE110" s="842"/>
      <c r="CF110" s="866">
        <v>217.3</v>
      </c>
      <c r="CG110" s="867"/>
      <c r="CH110" s="867"/>
      <c r="CI110" s="867"/>
      <c r="CJ110" s="867"/>
      <c r="CK110" s="926" t="s">
        <v>416</v>
      </c>
      <c r="CL110" s="819"/>
      <c r="CM110" s="860" t="s">
        <v>417</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418</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419</v>
      </c>
      <c r="BA111" s="752"/>
      <c r="BB111" s="752"/>
      <c r="BC111" s="752"/>
      <c r="BD111" s="752"/>
      <c r="BE111" s="752"/>
      <c r="BF111" s="752"/>
      <c r="BG111" s="752"/>
      <c r="BH111" s="752"/>
      <c r="BI111" s="752"/>
      <c r="BJ111" s="752"/>
      <c r="BK111" s="752"/>
      <c r="BL111" s="752"/>
      <c r="BM111" s="752"/>
      <c r="BN111" s="752"/>
      <c r="BO111" s="752"/>
      <c r="BP111" s="753"/>
      <c r="BQ111" s="816">
        <v>54233</v>
      </c>
      <c r="BR111" s="817"/>
      <c r="BS111" s="817"/>
      <c r="BT111" s="817"/>
      <c r="BU111" s="817"/>
      <c r="BV111" s="817">
        <v>49136</v>
      </c>
      <c r="BW111" s="817"/>
      <c r="BX111" s="817"/>
      <c r="BY111" s="817"/>
      <c r="BZ111" s="817"/>
      <c r="CA111" s="817">
        <v>44042</v>
      </c>
      <c r="CB111" s="817"/>
      <c r="CC111" s="817"/>
      <c r="CD111" s="817"/>
      <c r="CE111" s="817"/>
      <c r="CF111" s="875">
        <v>0.8</v>
      </c>
      <c r="CG111" s="876"/>
      <c r="CH111" s="876"/>
      <c r="CI111" s="876"/>
      <c r="CJ111" s="876"/>
      <c r="CK111" s="927"/>
      <c r="CL111" s="821"/>
      <c r="CM111" s="815" t="s">
        <v>420</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421</v>
      </c>
      <c r="B112" s="913"/>
      <c r="C112" s="752" t="s">
        <v>422</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423</v>
      </c>
      <c r="BA112" s="752"/>
      <c r="BB112" s="752"/>
      <c r="BC112" s="752"/>
      <c r="BD112" s="752"/>
      <c r="BE112" s="752"/>
      <c r="BF112" s="752"/>
      <c r="BG112" s="752"/>
      <c r="BH112" s="752"/>
      <c r="BI112" s="752"/>
      <c r="BJ112" s="752"/>
      <c r="BK112" s="752"/>
      <c r="BL112" s="752"/>
      <c r="BM112" s="752"/>
      <c r="BN112" s="752"/>
      <c r="BO112" s="752"/>
      <c r="BP112" s="753"/>
      <c r="BQ112" s="816">
        <v>3836181</v>
      </c>
      <c r="BR112" s="817"/>
      <c r="BS112" s="817"/>
      <c r="BT112" s="817"/>
      <c r="BU112" s="817"/>
      <c r="BV112" s="817">
        <v>3637683</v>
      </c>
      <c r="BW112" s="817"/>
      <c r="BX112" s="817"/>
      <c r="BY112" s="817"/>
      <c r="BZ112" s="817"/>
      <c r="CA112" s="817">
        <v>3706930</v>
      </c>
      <c r="CB112" s="817"/>
      <c r="CC112" s="817"/>
      <c r="CD112" s="817"/>
      <c r="CE112" s="817"/>
      <c r="CF112" s="875">
        <v>67.3</v>
      </c>
      <c r="CG112" s="876"/>
      <c r="CH112" s="876"/>
      <c r="CI112" s="876"/>
      <c r="CJ112" s="876"/>
      <c r="CK112" s="927"/>
      <c r="CL112" s="821"/>
      <c r="CM112" s="815" t="s">
        <v>424</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425</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389283</v>
      </c>
      <c r="AB113" s="919"/>
      <c r="AC113" s="919"/>
      <c r="AD113" s="919"/>
      <c r="AE113" s="920"/>
      <c r="AF113" s="921">
        <v>416867</v>
      </c>
      <c r="AG113" s="919"/>
      <c r="AH113" s="919"/>
      <c r="AI113" s="919"/>
      <c r="AJ113" s="920"/>
      <c r="AK113" s="921">
        <v>431526</v>
      </c>
      <c r="AL113" s="919"/>
      <c r="AM113" s="919"/>
      <c r="AN113" s="919"/>
      <c r="AO113" s="920"/>
      <c r="AP113" s="922">
        <v>7.8</v>
      </c>
      <c r="AQ113" s="923"/>
      <c r="AR113" s="923"/>
      <c r="AS113" s="923"/>
      <c r="AT113" s="924"/>
      <c r="AU113" s="932"/>
      <c r="AV113" s="933"/>
      <c r="AW113" s="933"/>
      <c r="AX113" s="933"/>
      <c r="AY113" s="933"/>
      <c r="AZ113" s="815" t="s">
        <v>426</v>
      </c>
      <c r="BA113" s="752"/>
      <c r="BB113" s="752"/>
      <c r="BC113" s="752"/>
      <c r="BD113" s="752"/>
      <c r="BE113" s="752"/>
      <c r="BF113" s="752"/>
      <c r="BG113" s="752"/>
      <c r="BH113" s="752"/>
      <c r="BI113" s="752"/>
      <c r="BJ113" s="752"/>
      <c r="BK113" s="752"/>
      <c r="BL113" s="752"/>
      <c r="BM113" s="752"/>
      <c r="BN113" s="752"/>
      <c r="BO113" s="752"/>
      <c r="BP113" s="753"/>
      <c r="BQ113" s="816">
        <v>720848</v>
      </c>
      <c r="BR113" s="817"/>
      <c r="BS113" s="817"/>
      <c r="BT113" s="817"/>
      <c r="BU113" s="817"/>
      <c r="BV113" s="817">
        <v>713380</v>
      </c>
      <c r="BW113" s="817"/>
      <c r="BX113" s="817"/>
      <c r="BY113" s="817"/>
      <c r="BZ113" s="817"/>
      <c r="CA113" s="817">
        <v>622375</v>
      </c>
      <c r="CB113" s="817"/>
      <c r="CC113" s="817"/>
      <c r="CD113" s="817"/>
      <c r="CE113" s="817"/>
      <c r="CF113" s="875">
        <v>11.3</v>
      </c>
      <c r="CG113" s="876"/>
      <c r="CH113" s="876"/>
      <c r="CI113" s="876"/>
      <c r="CJ113" s="876"/>
      <c r="CK113" s="927"/>
      <c r="CL113" s="821"/>
      <c r="CM113" s="815" t="s">
        <v>427</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428</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68048</v>
      </c>
      <c r="AB114" s="780"/>
      <c r="AC114" s="780"/>
      <c r="AD114" s="780"/>
      <c r="AE114" s="781"/>
      <c r="AF114" s="782">
        <v>69039</v>
      </c>
      <c r="AG114" s="780"/>
      <c r="AH114" s="780"/>
      <c r="AI114" s="780"/>
      <c r="AJ114" s="781"/>
      <c r="AK114" s="782">
        <v>61772</v>
      </c>
      <c r="AL114" s="780"/>
      <c r="AM114" s="780"/>
      <c r="AN114" s="780"/>
      <c r="AO114" s="781"/>
      <c r="AP114" s="824">
        <v>1.1000000000000001</v>
      </c>
      <c r="AQ114" s="825"/>
      <c r="AR114" s="825"/>
      <c r="AS114" s="825"/>
      <c r="AT114" s="826"/>
      <c r="AU114" s="932"/>
      <c r="AV114" s="933"/>
      <c r="AW114" s="933"/>
      <c r="AX114" s="933"/>
      <c r="AY114" s="933"/>
      <c r="AZ114" s="815" t="s">
        <v>429</v>
      </c>
      <c r="BA114" s="752"/>
      <c r="BB114" s="752"/>
      <c r="BC114" s="752"/>
      <c r="BD114" s="752"/>
      <c r="BE114" s="752"/>
      <c r="BF114" s="752"/>
      <c r="BG114" s="752"/>
      <c r="BH114" s="752"/>
      <c r="BI114" s="752"/>
      <c r="BJ114" s="752"/>
      <c r="BK114" s="752"/>
      <c r="BL114" s="752"/>
      <c r="BM114" s="752"/>
      <c r="BN114" s="752"/>
      <c r="BO114" s="752"/>
      <c r="BP114" s="753"/>
      <c r="BQ114" s="816">
        <v>1874373</v>
      </c>
      <c r="BR114" s="817"/>
      <c r="BS114" s="817"/>
      <c r="BT114" s="817"/>
      <c r="BU114" s="817"/>
      <c r="BV114" s="817">
        <v>1957810</v>
      </c>
      <c r="BW114" s="817"/>
      <c r="BX114" s="817"/>
      <c r="BY114" s="817"/>
      <c r="BZ114" s="817"/>
      <c r="CA114" s="817">
        <v>1941955</v>
      </c>
      <c r="CB114" s="817"/>
      <c r="CC114" s="817"/>
      <c r="CD114" s="817"/>
      <c r="CE114" s="817"/>
      <c r="CF114" s="875">
        <v>35.299999999999997</v>
      </c>
      <c r="CG114" s="876"/>
      <c r="CH114" s="876"/>
      <c r="CI114" s="876"/>
      <c r="CJ114" s="876"/>
      <c r="CK114" s="927"/>
      <c r="CL114" s="821"/>
      <c r="CM114" s="815" t="s">
        <v>430</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431</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4740</v>
      </c>
      <c r="AB115" s="919"/>
      <c r="AC115" s="919"/>
      <c r="AD115" s="919"/>
      <c r="AE115" s="920"/>
      <c r="AF115" s="921">
        <v>5097</v>
      </c>
      <c r="AG115" s="919"/>
      <c r="AH115" s="919"/>
      <c r="AI115" s="919"/>
      <c r="AJ115" s="920"/>
      <c r="AK115" s="921">
        <v>5094</v>
      </c>
      <c r="AL115" s="919"/>
      <c r="AM115" s="919"/>
      <c r="AN115" s="919"/>
      <c r="AO115" s="920"/>
      <c r="AP115" s="922">
        <v>0.1</v>
      </c>
      <c r="AQ115" s="923"/>
      <c r="AR115" s="923"/>
      <c r="AS115" s="923"/>
      <c r="AT115" s="924"/>
      <c r="AU115" s="932"/>
      <c r="AV115" s="933"/>
      <c r="AW115" s="933"/>
      <c r="AX115" s="933"/>
      <c r="AY115" s="933"/>
      <c r="AZ115" s="815" t="s">
        <v>432</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433</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434</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435</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436</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437</v>
      </c>
      <c r="Z117" s="897"/>
      <c r="AA117" s="902">
        <v>1651122</v>
      </c>
      <c r="AB117" s="903"/>
      <c r="AC117" s="903"/>
      <c r="AD117" s="903"/>
      <c r="AE117" s="904"/>
      <c r="AF117" s="905">
        <v>1659343</v>
      </c>
      <c r="AG117" s="903"/>
      <c r="AH117" s="903"/>
      <c r="AI117" s="903"/>
      <c r="AJ117" s="904"/>
      <c r="AK117" s="905">
        <v>1642604</v>
      </c>
      <c r="AL117" s="903"/>
      <c r="AM117" s="903"/>
      <c r="AN117" s="903"/>
      <c r="AO117" s="904"/>
      <c r="AP117" s="906"/>
      <c r="AQ117" s="907"/>
      <c r="AR117" s="907"/>
      <c r="AS117" s="907"/>
      <c r="AT117" s="908"/>
      <c r="AU117" s="932"/>
      <c r="AV117" s="933"/>
      <c r="AW117" s="933"/>
      <c r="AX117" s="933"/>
      <c r="AY117" s="933"/>
      <c r="AZ117" s="863" t="s">
        <v>438</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439</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413</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410</v>
      </c>
      <c r="AB118" s="896"/>
      <c r="AC118" s="896"/>
      <c r="AD118" s="896"/>
      <c r="AE118" s="897"/>
      <c r="AF118" s="898" t="s">
        <v>411</v>
      </c>
      <c r="AG118" s="896"/>
      <c r="AH118" s="896"/>
      <c r="AI118" s="896"/>
      <c r="AJ118" s="897"/>
      <c r="AK118" s="898" t="s">
        <v>294</v>
      </c>
      <c r="AL118" s="896"/>
      <c r="AM118" s="896"/>
      <c r="AN118" s="896"/>
      <c r="AO118" s="897"/>
      <c r="AP118" s="899" t="s">
        <v>412</v>
      </c>
      <c r="AQ118" s="900"/>
      <c r="AR118" s="900"/>
      <c r="AS118" s="900"/>
      <c r="AT118" s="901"/>
      <c r="AU118" s="932"/>
      <c r="AV118" s="933"/>
      <c r="AW118" s="933"/>
      <c r="AX118" s="933"/>
      <c r="AY118" s="933"/>
      <c r="AZ118" s="838" t="s">
        <v>440</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441</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416</v>
      </c>
      <c r="B119" s="819"/>
      <c r="C119" s="860" t="s">
        <v>417</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442</v>
      </c>
      <c r="BP119" s="878"/>
      <c r="BQ119" s="879">
        <v>17530080</v>
      </c>
      <c r="BR119" s="845"/>
      <c r="BS119" s="845"/>
      <c r="BT119" s="845"/>
      <c r="BU119" s="845"/>
      <c r="BV119" s="845">
        <v>17740180</v>
      </c>
      <c r="BW119" s="845"/>
      <c r="BX119" s="845"/>
      <c r="BY119" s="845"/>
      <c r="BZ119" s="845"/>
      <c r="CA119" s="845">
        <v>18274452</v>
      </c>
      <c r="CB119" s="845"/>
      <c r="CC119" s="845"/>
      <c r="CD119" s="845"/>
      <c r="CE119" s="845"/>
      <c r="CF119" s="748"/>
      <c r="CG119" s="749"/>
      <c r="CH119" s="749"/>
      <c r="CI119" s="749"/>
      <c r="CJ119" s="834"/>
      <c r="CK119" s="928"/>
      <c r="CL119" s="823"/>
      <c r="CM119" s="838" t="s">
        <v>443</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54233</v>
      </c>
      <c r="DH119" s="764"/>
      <c r="DI119" s="764"/>
      <c r="DJ119" s="764"/>
      <c r="DK119" s="765"/>
      <c r="DL119" s="766">
        <v>49136</v>
      </c>
      <c r="DM119" s="764"/>
      <c r="DN119" s="764"/>
      <c r="DO119" s="764"/>
      <c r="DP119" s="765"/>
      <c r="DQ119" s="766">
        <v>44042</v>
      </c>
      <c r="DR119" s="764"/>
      <c r="DS119" s="764"/>
      <c r="DT119" s="764"/>
      <c r="DU119" s="765"/>
      <c r="DV119" s="848">
        <v>0.8</v>
      </c>
      <c r="DW119" s="849"/>
      <c r="DX119" s="849"/>
      <c r="DY119" s="849"/>
      <c r="DZ119" s="850"/>
    </row>
    <row r="120" spans="1:130" s="218" customFormat="1" ht="26.25" customHeight="1" x14ac:dyDescent="0.15">
      <c r="A120" s="820"/>
      <c r="B120" s="821"/>
      <c r="C120" s="815" t="s">
        <v>420</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444</v>
      </c>
      <c r="AV120" s="881"/>
      <c r="AW120" s="881"/>
      <c r="AX120" s="881"/>
      <c r="AY120" s="882"/>
      <c r="AZ120" s="860" t="s">
        <v>445</v>
      </c>
      <c r="BA120" s="808"/>
      <c r="BB120" s="808"/>
      <c r="BC120" s="808"/>
      <c r="BD120" s="808"/>
      <c r="BE120" s="808"/>
      <c r="BF120" s="808"/>
      <c r="BG120" s="808"/>
      <c r="BH120" s="808"/>
      <c r="BI120" s="808"/>
      <c r="BJ120" s="808"/>
      <c r="BK120" s="808"/>
      <c r="BL120" s="808"/>
      <c r="BM120" s="808"/>
      <c r="BN120" s="808"/>
      <c r="BO120" s="808"/>
      <c r="BP120" s="809"/>
      <c r="BQ120" s="861">
        <v>9177175</v>
      </c>
      <c r="BR120" s="842"/>
      <c r="BS120" s="842"/>
      <c r="BT120" s="842"/>
      <c r="BU120" s="842"/>
      <c r="BV120" s="842">
        <v>9446173</v>
      </c>
      <c r="BW120" s="842"/>
      <c r="BX120" s="842"/>
      <c r="BY120" s="842"/>
      <c r="BZ120" s="842"/>
      <c r="CA120" s="842">
        <v>9733390</v>
      </c>
      <c r="CB120" s="842"/>
      <c r="CC120" s="842"/>
      <c r="CD120" s="842"/>
      <c r="CE120" s="842"/>
      <c r="CF120" s="866">
        <v>176.8</v>
      </c>
      <c r="CG120" s="867"/>
      <c r="CH120" s="867"/>
      <c r="CI120" s="867"/>
      <c r="CJ120" s="867"/>
      <c r="CK120" s="868" t="s">
        <v>446</v>
      </c>
      <c r="CL120" s="852"/>
      <c r="CM120" s="852"/>
      <c r="CN120" s="852"/>
      <c r="CO120" s="853"/>
      <c r="CP120" s="872" t="s">
        <v>395</v>
      </c>
      <c r="CQ120" s="873"/>
      <c r="CR120" s="873"/>
      <c r="CS120" s="873"/>
      <c r="CT120" s="873"/>
      <c r="CU120" s="873"/>
      <c r="CV120" s="873"/>
      <c r="CW120" s="873"/>
      <c r="CX120" s="873"/>
      <c r="CY120" s="873"/>
      <c r="CZ120" s="873"/>
      <c r="DA120" s="873"/>
      <c r="DB120" s="873"/>
      <c r="DC120" s="873"/>
      <c r="DD120" s="873"/>
      <c r="DE120" s="873"/>
      <c r="DF120" s="874"/>
      <c r="DG120" s="861">
        <v>2935362</v>
      </c>
      <c r="DH120" s="842"/>
      <c r="DI120" s="842"/>
      <c r="DJ120" s="842"/>
      <c r="DK120" s="842"/>
      <c r="DL120" s="842">
        <v>2689787</v>
      </c>
      <c r="DM120" s="842"/>
      <c r="DN120" s="842"/>
      <c r="DO120" s="842"/>
      <c r="DP120" s="842"/>
      <c r="DQ120" s="842">
        <v>2598949</v>
      </c>
      <c r="DR120" s="842"/>
      <c r="DS120" s="842"/>
      <c r="DT120" s="842"/>
      <c r="DU120" s="842"/>
      <c r="DV120" s="843">
        <v>47.2</v>
      </c>
      <c r="DW120" s="843"/>
      <c r="DX120" s="843"/>
      <c r="DY120" s="843"/>
      <c r="DZ120" s="844"/>
    </row>
    <row r="121" spans="1:130" s="218" customFormat="1" ht="26.25" customHeight="1" x14ac:dyDescent="0.15">
      <c r="A121" s="820"/>
      <c r="B121" s="821"/>
      <c r="C121" s="863" t="s">
        <v>447</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448</v>
      </c>
      <c r="BA121" s="752"/>
      <c r="BB121" s="752"/>
      <c r="BC121" s="752"/>
      <c r="BD121" s="752"/>
      <c r="BE121" s="752"/>
      <c r="BF121" s="752"/>
      <c r="BG121" s="752"/>
      <c r="BH121" s="752"/>
      <c r="BI121" s="752"/>
      <c r="BJ121" s="752"/>
      <c r="BK121" s="752"/>
      <c r="BL121" s="752"/>
      <c r="BM121" s="752"/>
      <c r="BN121" s="752"/>
      <c r="BO121" s="752"/>
      <c r="BP121" s="753"/>
      <c r="BQ121" s="816">
        <v>44445</v>
      </c>
      <c r="BR121" s="817"/>
      <c r="BS121" s="817"/>
      <c r="BT121" s="817"/>
      <c r="BU121" s="817"/>
      <c r="BV121" s="817">
        <v>28353</v>
      </c>
      <c r="BW121" s="817"/>
      <c r="BX121" s="817"/>
      <c r="BY121" s="817"/>
      <c r="BZ121" s="817"/>
      <c r="CA121" s="817">
        <v>16511</v>
      </c>
      <c r="CB121" s="817"/>
      <c r="CC121" s="817"/>
      <c r="CD121" s="817"/>
      <c r="CE121" s="817"/>
      <c r="CF121" s="875">
        <v>0.3</v>
      </c>
      <c r="CG121" s="876"/>
      <c r="CH121" s="876"/>
      <c r="CI121" s="876"/>
      <c r="CJ121" s="876"/>
      <c r="CK121" s="869"/>
      <c r="CL121" s="855"/>
      <c r="CM121" s="855"/>
      <c r="CN121" s="855"/>
      <c r="CO121" s="856"/>
      <c r="CP121" s="835" t="s">
        <v>393</v>
      </c>
      <c r="CQ121" s="836"/>
      <c r="CR121" s="836"/>
      <c r="CS121" s="836"/>
      <c r="CT121" s="836"/>
      <c r="CU121" s="836"/>
      <c r="CV121" s="836"/>
      <c r="CW121" s="836"/>
      <c r="CX121" s="836"/>
      <c r="CY121" s="836"/>
      <c r="CZ121" s="836"/>
      <c r="DA121" s="836"/>
      <c r="DB121" s="836"/>
      <c r="DC121" s="836"/>
      <c r="DD121" s="836"/>
      <c r="DE121" s="836"/>
      <c r="DF121" s="837"/>
      <c r="DG121" s="816">
        <v>900819</v>
      </c>
      <c r="DH121" s="817"/>
      <c r="DI121" s="817"/>
      <c r="DJ121" s="817"/>
      <c r="DK121" s="817"/>
      <c r="DL121" s="817">
        <v>947896</v>
      </c>
      <c r="DM121" s="817"/>
      <c r="DN121" s="817"/>
      <c r="DO121" s="817"/>
      <c r="DP121" s="817"/>
      <c r="DQ121" s="817">
        <v>1107981</v>
      </c>
      <c r="DR121" s="817"/>
      <c r="DS121" s="817"/>
      <c r="DT121" s="817"/>
      <c r="DU121" s="817"/>
      <c r="DV121" s="794">
        <v>20.100000000000001</v>
      </c>
      <c r="DW121" s="794"/>
      <c r="DX121" s="794"/>
      <c r="DY121" s="794"/>
      <c r="DZ121" s="795"/>
    </row>
    <row r="122" spans="1:130" s="218" customFormat="1" ht="26.25" customHeight="1" x14ac:dyDescent="0.15">
      <c r="A122" s="820"/>
      <c r="B122" s="821"/>
      <c r="C122" s="815" t="s">
        <v>430</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449</v>
      </c>
      <c r="BA122" s="839"/>
      <c r="BB122" s="839"/>
      <c r="BC122" s="839"/>
      <c r="BD122" s="839"/>
      <c r="BE122" s="839"/>
      <c r="BF122" s="839"/>
      <c r="BG122" s="839"/>
      <c r="BH122" s="839"/>
      <c r="BI122" s="839"/>
      <c r="BJ122" s="839"/>
      <c r="BK122" s="839"/>
      <c r="BL122" s="839"/>
      <c r="BM122" s="839"/>
      <c r="BN122" s="839"/>
      <c r="BO122" s="839"/>
      <c r="BP122" s="840"/>
      <c r="BQ122" s="879">
        <v>11451873</v>
      </c>
      <c r="BR122" s="845"/>
      <c r="BS122" s="845"/>
      <c r="BT122" s="845"/>
      <c r="BU122" s="845"/>
      <c r="BV122" s="845">
        <v>11579571</v>
      </c>
      <c r="BW122" s="845"/>
      <c r="BX122" s="845"/>
      <c r="BY122" s="845"/>
      <c r="BZ122" s="845"/>
      <c r="CA122" s="845">
        <v>11628946</v>
      </c>
      <c r="CB122" s="845"/>
      <c r="CC122" s="845"/>
      <c r="CD122" s="845"/>
      <c r="CE122" s="845"/>
      <c r="CF122" s="846">
        <v>211.3</v>
      </c>
      <c r="CG122" s="847"/>
      <c r="CH122" s="847"/>
      <c r="CI122" s="847"/>
      <c r="CJ122" s="847"/>
      <c r="CK122" s="869"/>
      <c r="CL122" s="855"/>
      <c r="CM122" s="855"/>
      <c r="CN122" s="855"/>
      <c r="CO122" s="856"/>
      <c r="CP122" s="835" t="s">
        <v>391</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x14ac:dyDescent="0.15">
      <c r="A123" s="820"/>
      <c r="B123" s="821"/>
      <c r="C123" s="815" t="s">
        <v>436</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450</v>
      </c>
      <c r="BP123" s="878"/>
      <c r="BQ123" s="832">
        <v>20673493</v>
      </c>
      <c r="BR123" s="833"/>
      <c r="BS123" s="833"/>
      <c r="BT123" s="833"/>
      <c r="BU123" s="833"/>
      <c r="BV123" s="833">
        <v>21054097</v>
      </c>
      <c r="BW123" s="833"/>
      <c r="BX123" s="833"/>
      <c r="BY123" s="833"/>
      <c r="BZ123" s="833"/>
      <c r="CA123" s="833">
        <v>21378847</v>
      </c>
      <c r="CB123" s="833"/>
      <c r="CC123" s="833"/>
      <c r="CD123" s="833"/>
      <c r="CE123" s="833"/>
      <c r="CF123" s="748"/>
      <c r="CG123" s="749"/>
      <c r="CH123" s="749"/>
      <c r="CI123" s="749"/>
      <c r="CJ123" s="834"/>
      <c r="CK123" s="869"/>
      <c r="CL123" s="855"/>
      <c r="CM123" s="855"/>
      <c r="CN123" s="855"/>
      <c r="CO123" s="856"/>
      <c r="CP123" s="835" t="s">
        <v>392</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
      <c r="A124" s="820"/>
      <c r="B124" s="821"/>
      <c r="C124" s="815" t="s">
        <v>439</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451</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452</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441</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453</v>
      </c>
      <c r="CL125" s="852"/>
      <c r="CM125" s="852"/>
      <c r="CN125" s="852"/>
      <c r="CO125" s="853"/>
      <c r="CP125" s="860" t="s">
        <v>454</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443</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4740</v>
      </c>
      <c r="AB126" s="780"/>
      <c r="AC126" s="780"/>
      <c r="AD126" s="780"/>
      <c r="AE126" s="781"/>
      <c r="AF126" s="782">
        <v>5097</v>
      </c>
      <c r="AG126" s="780"/>
      <c r="AH126" s="780"/>
      <c r="AI126" s="780"/>
      <c r="AJ126" s="781"/>
      <c r="AK126" s="782">
        <v>5094</v>
      </c>
      <c r="AL126" s="780"/>
      <c r="AM126" s="780"/>
      <c r="AN126" s="780"/>
      <c r="AO126" s="781"/>
      <c r="AP126" s="824">
        <v>0.1</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455</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456</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457</v>
      </c>
      <c r="AY127" s="812"/>
      <c r="AZ127" s="812"/>
      <c r="BA127" s="812"/>
      <c r="BB127" s="812"/>
      <c r="BC127" s="812"/>
      <c r="BD127" s="812"/>
      <c r="BE127" s="813"/>
      <c r="BF127" s="811" t="s">
        <v>458</v>
      </c>
      <c r="BG127" s="812"/>
      <c r="BH127" s="812"/>
      <c r="BI127" s="812"/>
      <c r="BJ127" s="812"/>
      <c r="BK127" s="812"/>
      <c r="BL127" s="813"/>
      <c r="BM127" s="811" t="s">
        <v>459</v>
      </c>
      <c r="BN127" s="812"/>
      <c r="BO127" s="812"/>
      <c r="BP127" s="812"/>
      <c r="BQ127" s="812"/>
      <c r="BR127" s="812"/>
      <c r="BS127" s="813"/>
      <c r="BT127" s="811" t="s">
        <v>460</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461</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462</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463</v>
      </c>
      <c r="X128" s="798"/>
      <c r="Y128" s="798"/>
      <c r="Z128" s="799"/>
      <c r="AA128" s="800">
        <v>27586</v>
      </c>
      <c r="AB128" s="801"/>
      <c r="AC128" s="801"/>
      <c r="AD128" s="801"/>
      <c r="AE128" s="802"/>
      <c r="AF128" s="803">
        <v>16092</v>
      </c>
      <c r="AG128" s="801"/>
      <c r="AH128" s="801"/>
      <c r="AI128" s="801"/>
      <c r="AJ128" s="802"/>
      <c r="AK128" s="803">
        <v>12318</v>
      </c>
      <c r="AL128" s="801"/>
      <c r="AM128" s="801"/>
      <c r="AN128" s="801"/>
      <c r="AO128" s="802"/>
      <c r="AP128" s="804"/>
      <c r="AQ128" s="805"/>
      <c r="AR128" s="805"/>
      <c r="AS128" s="805"/>
      <c r="AT128" s="806"/>
      <c r="AU128" s="220"/>
      <c r="AV128" s="220"/>
      <c r="AW128" s="220"/>
      <c r="AX128" s="807" t="s">
        <v>464</v>
      </c>
      <c r="AY128" s="808"/>
      <c r="AZ128" s="808"/>
      <c r="BA128" s="808"/>
      <c r="BB128" s="808"/>
      <c r="BC128" s="808"/>
      <c r="BD128" s="808"/>
      <c r="BE128" s="809"/>
      <c r="BF128" s="786" t="s">
        <v>122</v>
      </c>
      <c r="BG128" s="787"/>
      <c r="BH128" s="787"/>
      <c r="BI128" s="787"/>
      <c r="BJ128" s="787"/>
      <c r="BK128" s="787"/>
      <c r="BL128" s="810"/>
      <c r="BM128" s="786">
        <v>14.18</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465</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466</v>
      </c>
      <c r="X129" s="777"/>
      <c r="Y129" s="777"/>
      <c r="Z129" s="778"/>
      <c r="AA129" s="779">
        <v>6587366</v>
      </c>
      <c r="AB129" s="780"/>
      <c r="AC129" s="780"/>
      <c r="AD129" s="780"/>
      <c r="AE129" s="781"/>
      <c r="AF129" s="782">
        <v>6570890</v>
      </c>
      <c r="AG129" s="780"/>
      <c r="AH129" s="780"/>
      <c r="AI129" s="780"/>
      <c r="AJ129" s="781"/>
      <c r="AK129" s="782">
        <v>6644412</v>
      </c>
      <c r="AL129" s="780"/>
      <c r="AM129" s="780"/>
      <c r="AN129" s="780"/>
      <c r="AO129" s="781"/>
      <c r="AP129" s="783"/>
      <c r="AQ129" s="784"/>
      <c r="AR129" s="784"/>
      <c r="AS129" s="784"/>
      <c r="AT129" s="785"/>
      <c r="AU129" s="221"/>
      <c r="AV129" s="221"/>
      <c r="AW129" s="221"/>
      <c r="AX129" s="751" t="s">
        <v>467</v>
      </c>
      <c r="AY129" s="752"/>
      <c r="AZ129" s="752"/>
      <c r="BA129" s="752"/>
      <c r="BB129" s="752"/>
      <c r="BC129" s="752"/>
      <c r="BD129" s="752"/>
      <c r="BE129" s="753"/>
      <c r="BF129" s="770" t="s">
        <v>122</v>
      </c>
      <c r="BG129" s="771"/>
      <c r="BH129" s="771"/>
      <c r="BI129" s="771"/>
      <c r="BJ129" s="771"/>
      <c r="BK129" s="771"/>
      <c r="BL129" s="772"/>
      <c r="BM129" s="770">
        <v>19.18</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468</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469</v>
      </c>
      <c r="X130" s="777"/>
      <c r="Y130" s="777"/>
      <c r="Z130" s="778"/>
      <c r="AA130" s="779">
        <v>1198647</v>
      </c>
      <c r="AB130" s="780"/>
      <c r="AC130" s="780"/>
      <c r="AD130" s="780"/>
      <c r="AE130" s="781"/>
      <c r="AF130" s="782">
        <v>1164859</v>
      </c>
      <c r="AG130" s="780"/>
      <c r="AH130" s="780"/>
      <c r="AI130" s="780"/>
      <c r="AJ130" s="781"/>
      <c r="AK130" s="782">
        <v>1140055</v>
      </c>
      <c r="AL130" s="780"/>
      <c r="AM130" s="780"/>
      <c r="AN130" s="780"/>
      <c r="AO130" s="781"/>
      <c r="AP130" s="783"/>
      <c r="AQ130" s="784"/>
      <c r="AR130" s="784"/>
      <c r="AS130" s="784"/>
      <c r="AT130" s="785"/>
      <c r="AU130" s="221"/>
      <c r="AV130" s="221"/>
      <c r="AW130" s="221"/>
      <c r="AX130" s="751" t="s">
        <v>470</v>
      </c>
      <c r="AY130" s="752"/>
      <c r="AZ130" s="752"/>
      <c r="BA130" s="752"/>
      <c r="BB130" s="752"/>
      <c r="BC130" s="752"/>
      <c r="BD130" s="752"/>
      <c r="BE130" s="753"/>
      <c r="BF130" s="754">
        <v>8.5</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471</v>
      </c>
      <c r="X131" s="761"/>
      <c r="Y131" s="761"/>
      <c r="Z131" s="762"/>
      <c r="AA131" s="763">
        <v>5388719</v>
      </c>
      <c r="AB131" s="764"/>
      <c r="AC131" s="764"/>
      <c r="AD131" s="764"/>
      <c r="AE131" s="765"/>
      <c r="AF131" s="766">
        <v>5406031</v>
      </c>
      <c r="AG131" s="764"/>
      <c r="AH131" s="764"/>
      <c r="AI131" s="764"/>
      <c r="AJ131" s="765"/>
      <c r="AK131" s="766">
        <v>5504357</v>
      </c>
      <c r="AL131" s="764"/>
      <c r="AM131" s="764"/>
      <c r="AN131" s="764"/>
      <c r="AO131" s="765"/>
      <c r="AP131" s="767"/>
      <c r="AQ131" s="768"/>
      <c r="AR131" s="768"/>
      <c r="AS131" s="768"/>
      <c r="AT131" s="769"/>
      <c r="AU131" s="221"/>
      <c r="AV131" s="221"/>
      <c r="AW131" s="221"/>
      <c r="AX131" s="729" t="s">
        <v>472</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473</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474</v>
      </c>
      <c r="W132" s="742"/>
      <c r="X132" s="742"/>
      <c r="Y132" s="742"/>
      <c r="Z132" s="743"/>
      <c r="AA132" s="744">
        <v>7.884786718</v>
      </c>
      <c r="AB132" s="745"/>
      <c r="AC132" s="745"/>
      <c r="AD132" s="745"/>
      <c r="AE132" s="746"/>
      <c r="AF132" s="747">
        <v>8.8492278350000007</v>
      </c>
      <c r="AG132" s="745"/>
      <c r="AH132" s="745"/>
      <c r="AI132" s="745"/>
      <c r="AJ132" s="746"/>
      <c r="AK132" s="747">
        <v>8.906235551</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475</v>
      </c>
      <c r="W133" s="721"/>
      <c r="X133" s="721"/>
      <c r="Y133" s="721"/>
      <c r="Z133" s="722"/>
      <c r="AA133" s="723">
        <v>8.1</v>
      </c>
      <c r="AB133" s="724"/>
      <c r="AC133" s="724"/>
      <c r="AD133" s="724"/>
      <c r="AE133" s="725"/>
      <c r="AF133" s="723">
        <v>8.3000000000000007</v>
      </c>
      <c r="AG133" s="724"/>
      <c r="AH133" s="724"/>
      <c r="AI133" s="724"/>
      <c r="AJ133" s="725"/>
      <c r="AK133" s="723">
        <v>8.5</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qmUVUO3rPoYzWpmFm1QPZ75+36VtbF3z8SQ6SNOFbrSUOD5LYkTk2OYSp2XRV+ytUj2R0urYVH00HtkoZHkKQ==" saltValue="f6ciItksl0/jspFfXwumz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3rWTUmnXCVsRMk49EA6B7h7AnkQNGVmpkYbQauCD9e/EDELIrsDOYBvmX++fWyLPYqA9zi8jtGN04hiuKpOaVQ==" saltValue="0Zxy02ONDBQFtUwNQ1EFvw=="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hr9KCgjENHSFi8zMWN/tQKy2sWcDngKulYlQMjaq2pRArt+fnTns+XXAC6NoHi5TNPBoVKvH9Hv4YVKXnJFLAQ==" saltValue="R/qmDGKZV8p4vi6EjmfJP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484</v>
      </c>
      <c r="AL9" s="1131"/>
      <c r="AM9" s="1131"/>
      <c r="AN9" s="1132"/>
      <c r="AO9" s="269">
        <v>1712192</v>
      </c>
      <c r="AP9" s="269">
        <v>121795</v>
      </c>
      <c r="AQ9" s="270">
        <v>134407</v>
      </c>
      <c r="AR9" s="271">
        <v>-9.4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485</v>
      </c>
      <c r="AL10" s="1131"/>
      <c r="AM10" s="1131"/>
      <c r="AN10" s="1132"/>
      <c r="AO10" s="272">
        <v>251998</v>
      </c>
      <c r="AP10" s="272">
        <v>17926</v>
      </c>
      <c r="AQ10" s="273">
        <v>20909</v>
      </c>
      <c r="AR10" s="274">
        <v>-14.3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486</v>
      </c>
      <c r="AL11" s="1131"/>
      <c r="AM11" s="1131"/>
      <c r="AN11" s="1132"/>
      <c r="AO11" s="272" t="s">
        <v>487</v>
      </c>
      <c r="AP11" s="272" t="s">
        <v>487</v>
      </c>
      <c r="AQ11" s="273">
        <v>3830</v>
      </c>
      <c r="AR11" s="274" t="s">
        <v>487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488</v>
      </c>
      <c r="AL12" s="1131"/>
      <c r="AM12" s="1131"/>
      <c r="AN12" s="1132"/>
      <c r="AO12" s="272" t="s">
        <v>487</v>
      </c>
      <c r="AP12" s="272" t="s">
        <v>487</v>
      </c>
      <c r="AQ12" s="273" t="s">
        <v>487</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489</v>
      </c>
      <c r="AL13" s="1131"/>
      <c r="AM13" s="1131"/>
      <c r="AN13" s="1132"/>
      <c r="AO13" s="272">
        <v>62357</v>
      </c>
      <c r="AP13" s="272">
        <v>4436</v>
      </c>
      <c r="AQ13" s="273">
        <v>6402</v>
      </c>
      <c r="AR13" s="274">
        <v>-30.7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490</v>
      </c>
      <c r="AL14" s="1131"/>
      <c r="AM14" s="1131"/>
      <c r="AN14" s="1132"/>
      <c r="AO14" s="272">
        <v>15921</v>
      </c>
      <c r="AP14" s="272">
        <v>1133</v>
      </c>
      <c r="AQ14" s="273">
        <v>3167</v>
      </c>
      <c r="AR14" s="274">
        <v>-64.2</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491</v>
      </c>
      <c r="AL15" s="1134"/>
      <c r="AM15" s="1134"/>
      <c r="AN15" s="1135"/>
      <c r="AO15" s="272">
        <v>-151641</v>
      </c>
      <c r="AP15" s="272">
        <v>-10787</v>
      </c>
      <c r="AQ15" s="273">
        <v>-7315</v>
      </c>
      <c r="AR15" s="274">
        <v>47.5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1890827</v>
      </c>
      <c r="AP16" s="272">
        <v>134502</v>
      </c>
      <c r="AQ16" s="273">
        <v>161400</v>
      </c>
      <c r="AR16" s="274">
        <v>-16.7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496</v>
      </c>
      <c r="AL21" s="1137"/>
      <c r="AM21" s="1137"/>
      <c r="AN21" s="1138"/>
      <c r="AO21" s="285">
        <v>11.38</v>
      </c>
      <c r="AP21" s="286">
        <v>13.23</v>
      </c>
      <c r="AQ21" s="287">
        <v>-1.85</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497</v>
      </c>
      <c r="AL22" s="1137"/>
      <c r="AM22" s="1137"/>
      <c r="AN22" s="1138"/>
      <c r="AO22" s="290">
        <v>93.8</v>
      </c>
      <c r="AP22" s="291">
        <v>95.5</v>
      </c>
      <c r="AQ22" s="292">
        <v>-1.7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498</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501</v>
      </c>
      <c r="AL32" s="1121"/>
      <c r="AM32" s="1121"/>
      <c r="AN32" s="1122"/>
      <c r="AO32" s="300">
        <v>1144212</v>
      </c>
      <c r="AP32" s="300">
        <v>81392</v>
      </c>
      <c r="AQ32" s="301">
        <v>84123</v>
      </c>
      <c r="AR32" s="302">
        <v>-3.2</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502</v>
      </c>
      <c r="AL33" s="1121"/>
      <c r="AM33" s="1121"/>
      <c r="AN33" s="1122"/>
      <c r="AO33" s="300" t="s">
        <v>487</v>
      </c>
      <c r="AP33" s="300" t="s">
        <v>487</v>
      </c>
      <c r="AQ33" s="301" t="s">
        <v>487</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503</v>
      </c>
      <c r="AL34" s="1121"/>
      <c r="AM34" s="1121"/>
      <c r="AN34" s="1122"/>
      <c r="AO34" s="300" t="s">
        <v>487</v>
      </c>
      <c r="AP34" s="300" t="s">
        <v>487</v>
      </c>
      <c r="AQ34" s="301" t="s">
        <v>487</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504</v>
      </c>
      <c r="AL35" s="1121"/>
      <c r="AM35" s="1121"/>
      <c r="AN35" s="1122"/>
      <c r="AO35" s="300">
        <v>431526</v>
      </c>
      <c r="AP35" s="300">
        <v>30696</v>
      </c>
      <c r="AQ35" s="301">
        <v>25612</v>
      </c>
      <c r="AR35" s="302">
        <v>19.899999999999999</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505</v>
      </c>
      <c r="AL36" s="1121"/>
      <c r="AM36" s="1121"/>
      <c r="AN36" s="1122"/>
      <c r="AO36" s="300">
        <v>61772</v>
      </c>
      <c r="AP36" s="300">
        <v>4394</v>
      </c>
      <c r="AQ36" s="301">
        <v>3548</v>
      </c>
      <c r="AR36" s="302">
        <v>23.8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506</v>
      </c>
      <c r="AL37" s="1121"/>
      <c r="AM37" s="1121"/>
      <c r="AN37" s="1122"/>
      <c r="AO37" s="300">
        <v>5094</v>
      </c>
      <c r="AP37" s="300">
        <v>362</v>
      </c>
      <c r="AQ37" s="301">
        <v>660</v>
      </c>
      <c r="AR37" s="302">
        <v>-45.2</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507</v>
      </c>
      <c r="AL38" s="1124"/>
      <c r="AM38" s="1124"/>
      <c r="AN38" s="1125"/>
      <c r="AO38" s="303" t="s">
        <v>487</v>
      </c>
      <c r="AP38" s="303" t="s">
        <v>487</v>
      </c>
      <c r="AQ38" s="304">
        <v>49</v>
      </c>
      <c r="AR38" s="292" t="s">
        <v>487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508</v>
      </c>
      <c r="AL39" s="1124"/>
      <c r="AM39" s="1124"/>
      <c r="AN39" s="1125"/>
      <c r="AO39" s="300">
        <v>-12318</v>
      </c>
      <c r="AP39" s="300">
        <v>-876</v>
      </c>
      <c r="AQ39" s="301">
        <v>-3738</v>
      </c>
      <c r="AR39" s="302">
        <v>-76.599999999999994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509</v>
      </c>
      <c r="AL40" s="1121"/>
      <c r="AM40" s="1121"/>
      <c r="AN40" s="1122"/>
      <c r="AO40" s="300">
        <v>-1140055</v>
      </c>
      <c r="AP40" s="300">
        <v>-81097</v>
      </c>
      <c r="AQ40" s="301">
        <v>-72431</v>
      </c>
      <c r="AR40" s="302">
        <v>12</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490231</v>
      </c>
      <c r="AP41" s="300">
        <v>34872</v>
      </c>
      <c r="AQ41" s="301">
        <v>37824</v>
      </c>
      <c r="AR41" s="302">
        <v>-7.8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479</v>
      </c>
      <c r="AN49" s="1115" t="s">
        <v>512</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1656042</v>
      </c>
      <c r="AN51" s="322">
        <v>109686</v>
      </c>
      <c r="AO51" s="323">
        <v>-1.7</v>
      </c>
      <c r="AP51" s="324">
        <v>120302</v>
      </c>
      <c r="AQ51" s="325">
        <v>6.1</v>
      </c>
      <c r="AR51" s="326">
        <v>-7.8</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1216135</v>
      </c>
      <c r="AN52" s="330">
        <v>80549</v>
      </c>
      <c r="AO52" s="331">
        <v>-10.3</v>
      </c>
      <c r="AP52" s="332">
        <v>59328</v>
      </c>
      <c r="AQ52" s="333">
        <v>1</v>
      </c>
      <c r="AR52" s="334">
        <v>-11.3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949775</v>
      </c>
      <c r="AN53" s="322">
        <v>64109</v>
      </c>
      <c r="AO53" s="323">
        <v>-41.6</v>
      </c>
      <c r="AP53" s="324">
        <v>114841</v>
      </c>
      <c r="AQ53" s="325">
        <v>-4.5</v>
      </c>
      <c r="AR53" s="326">
        <v>-37.1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639141</v>
      </c>
      <c r="AN54" s="330">
        <v>43141</v>
      </c>
      <c r="AO54" s="331">
        <v>-46.4</v>
      </c>
      <c r="AP54" s="332">
        <v>51589</v>
      </c>
      <c r="AQ54" s="333">
        <v>-13</v>
      </c>
      <c r="AR54" s="334">
        <v>-33.4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2384306</v>
      </c>
      <c r="AN55" s="322">
        <v>163825</v>
      </c>
      <c r="AO55" s="323">
        <v>155.5</v>
      </c>
      <c r="AP55" s="324">
        <v>124145</v>
      </c>
      <c r="AQ55" s="325">
        <v>8.1</v>
      </c>
      <c r="AR55" s="326">
        <v>147.4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1945182</v>
      </c>
      <c r="AN56" s="330">
        <v>133653</v>
      </c>
      <c r="AO56" s="331">
        <v>209.8</v>
      </c>
      <c r="AP56" s="332">
        <v>54761</v>
      </c>
      <c r="AQ56" s="333">
        <v>6.1</v>
      </c>
      <c r="AR56" s="334">
        <v>203.7</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1794384</v>
      </c>
      <c r="AN57" s="322">
        <v>125123</v>
      </c>
      <c r="AO57" s="323">
        <v>-23.6</v>
      </c>
      <c r="AP57" s="324">
        <v>131480</v>
      </c>
      <c r="AQ57" s="325">
        <v>5.9</v>
      </c>
      <c r="AR57" s="326">
        <v>-29.5</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1023953</v>
      </c>
      <c r="AN58" s="330">
        <v>71400</v>
      </c>
      <c r="AO58" s="331">
        <v>-46.6</v>
      </c>
      <c r="AP58" s="332">
        <v>63148</v>
      </c>
      <c r="AQ58" s="333">
        <v>15.3</v>
      </c>
      <c r="AR58" s="334">
        <v>-61.9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2540145</v>
      </c>
      <c r="AN59" s="322">
        <v>180690</v>
      </c>
      <c r="AO59" s="323">
        <v>44.4</v>
      </c>
      <c r="AP59" s="324">
        <v>163245</v>
      </c>
      <c r="AQ59" s="325">
        <v>24.2</v>
      </c>
      <c r="AR59" s="326">
        <v>20.2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1614523</v>
      </c>
      <c r="AN60" s="330">
        <v>114847</v>
      </c>
      <c r="AO60" s="331">
        <v>60.9</v>
      </c>
      <c r="AP60" s="332">
        <v>87630</v>
      </c>
      <c r="AQ60" s="333">
        <v>38.799999999999997</v>
      </c>
      <c r="AR60" s="334">
        <v>22.1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1864930</v>
      </c>
      <c r="AN61" s="337">
        <v>128687</v>
      </c>
      <c r="AO61" s="338">
        <v>26.6</v>
      </c>
      <c r="AP61" s="339">
        <v>130803</v>
      </c>
      <c r="AQ61" s="340">
        <v>8</v>
      </c>
      <c r="AR61" s="326">
        <v>18.600000000000001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1287787</v>
      </c>
      <c r="AN62" s="330">
        <v>88718</v>
      </c>
      <c r="AO62" s="331">
        <v>33.5</v>
      </c>
      <c r="AP62" s="332">
        <v>63291</v>
      </c>
      <c r="AQ62" s="333">
        <v>9.6</v>
      </c>
      <c r="AR62" s="334">
        <v>23.9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Y85TSvZVGTsN7/HgrSNn8HFRpB46acKFBCPqlidZaW4OI3xn9hUkT1jPOEe839NCPBXNF4mTL6x3CeUypRlTzA==" saltValue="IA6KZvaZB4zHcA8ltX5FH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fUGX/+UFtVKj9CiWbmQ2sdVYTG8GhzOe1EE+G8DfSBZTCvy4tvdm7xEM0bzrtb+6fuuLURSD2Jh4QSKThb00Ng==" saltValue="qEjF0XveA3cZdr99lRh+9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F97I9Qh2+w/5laNLhCC+FySOL5I+e6gpHYzcqsZEtUt3CPA8fbpDX0BAL7GJEhqRLs50adtds+oYbDFhmndnQQ==" saltValue="z3uk8wsPMP1cqWlOrRMlp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39" t="s">
        <v>3</v>
      </c>
      <c r="D47" s="1139"/>
      <c r="E47" s="1140"/>
      <c r="F47" s="11">
        <v>87.71</v>
      </c>
      <c r="G47" s="12">
        <v>65.89</v>
      </c>
      <c r="H47" s="12">
        <v>72.260000000000005</v>
      </c>
      <c r="I47" s="12">
        <v>73.489999999999995</v>
      </c>
      <c r="J47" s="13">
        <v>79.19</v>
      </c>
    </row>
    <row r="48" spans="2:10" ht="57.75" customHeight="1" x14ac:dyDescent="0.15">
      <c r="B48" s="14"/>
      <c r="C48" s="1141" t="s">
        <v>4</v>
      </c>
      <c r="D48" s="1141"/>
      <c r="E48" s="1142"/>
      <c r="F48" s="15">
        <v>15.94</v>
      </c>
      <c r="G48" s="16">
        <v>10.039999999999999</v>
      </c>
      <c r="H48" s="16">
        <v>11.02</v>
      </c>
      <c r="I48" s="16">
        <v>12.97</v>
      </c>
      <c r="J48" s="17">
        <v>12.26</v>
      </c>
    </row>
    <row r="49" spans="2:10" ht="57.75" customHeight="1" thickBot="1" x14ac:dyDescent="0.2">
      <c r="B49" s="18"/>
      <c r="C49" s="1143" t="s">
        <v>5</v>
      </c>
      <c r="D49" s="1143"/>
      <c r="E49" s="1144"/>
      <c r="F49" s="19">
        <v>6.34</v>
      </c>
      <c r="G49" s="20" t="s">
        <v>531</v>
      </c>
      <c r="H49" s="20">
        <v>6.07</v>
      </c>
      <c r="I49" s="20">
        <v>2.98</v>
      </c>
      <c r="J49" s="21">
        <v>5.94</v>
      </c>
    </row>
    <row r="50" spans="2:10" x14ac:dyDescent="0.15"/>
  </sheetData>
  <sheetProtection algorithmName="SHA-512" hashValue="FhCt+13B8u1LjmrUmCzJrMu1CE13tE1BsL+gHgVFwm5vdMpuuLqMEf+jN5/0xzGlR6/9LO0t4CNdsR0lusEorg==" saltValue="LO2WXD7TQ/MFXiBnhe8OJ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51" t="s">
        <v>532</v>
      </c>
      <c r="D34" s="1151"/>
      <c r="E34" s="1152"/>
      <c r="F34" s="32">
        <v>15.78</v>
      </c>
      <c r="G34" s="33">
        <v>9.85</v>
      </c>
      <c r="H34" s="33">
        <v>10.78</v>
      </c>
      <c r="I34" s="33">
        <v>12.71</v>
      </c>
      <c r="J34" s="34">
        <v>11.97</v>
      </c>
      <c r="K34" s="22"/>
      <c r="L34" s="22"/>
      <c r="M34" s="22"/>
      <c r="N34" s="22"/>
      <c r="O34" s="22"/>
      <c r="P34" s="22"/>
    </row>
    <row r="35" spans="1:16" ht="39" customHeight="1" x14ac:dyDescent="0.15">
      <c r="A35" s="22"/>
      <c r="B35" s="35"/>
      <c r="C35" s="1145" t="s">
        <v>533</v>
      </c>
      <c r="D35" s="1146"/>
      <c r="E35" s="1147"/>
      <c r="F35" s="36">
        <v>8.2100000000000009</v>
      </c>
      <c r="G35" s="37">
        <v>8.89</v>
      </c>
      <c r="H35" s="37">
        <v>9.34</v>
      </c>
      <c r="I35" s="37">
        <v>10.41</v>
      </c>
      <c r="J35" s="38">
        <v>10.73</v>
      </c>
      <c r="K35" s="22"/>
      <c r="L35" s="22"/>
      <c r="M35" s="22"/>
      <c r="N35" s="22"/>
      <c r="O35" s="22"/>
      <c r="P35" s="22"/>
    </row>
    <row r="36" spans="1:16" ht="39" customHeight="1" x14ac:dyDescent="0.15">
      <c r="A36" s="22"/>
      <c r="B36" s="35"/>
      <c r="C36" s="1145" t="s">
        <v>534</v>
      </c>
      <c r="D36" s="1146"/>
      <c r="E36" s="1147"/>
      <c r="F36" s="36">
        <v>1.76</v>
      </c>
      <c r="G36" s="37">
        <v>1.41</v>
      </c>
      <c r="H36" s="37">
        <v>2.52</v>
      </c>
      <c r="I36" s="37">
        <v>2.66</v>
      </c>
      <c r="J36" s="38">
        <v>2.57</v>
      </c>
      <c r="K36" s="22"/>
      <c r="L36" s="22"/>
      <c r="M36" s="22"/>
      <c r="N36" s="22"/>
      <c r="O36" s="22"/>
      <c r="P36" s="22"/>
    </row>
    <row r="37" spans="1:16" ht="39" customHeight="1" x14ac:dyDescent="0.15">
      <c r="A37" s="22"/>
      <c r="B37" s="35"/>
      <c r="C37" s="1145" t="s">
        <v>535</v>
      </c>
      <c r="D37" s="1146"/>
      <c r="E37" s="1147"/>
      <c r="F37" s="36">
        <v>1.52</v>
      </c>
      <c r="G37" s="37">
        <v>0.11</v>
      </c>
      <c r="H37" s="37">
        <v>0.62</v>
      </c>
      <c r="I37" s="37">
        <v>0.93</v>
      </c>
      <c r="J37" s="38">
        <v>1.55</v>
      </c>
      <c r="K37" s="22"/>
      <c r="L37" s="22"/>
      <c r="M37" s="22"/>
      <c r="N37" s="22"/>
      <c r="O37" s="22"/>
      <c r="P37" s="22"/>
    </row>
    <row r="38" spans="1:16" ht="39" customHeight="1" x14ac:dyDescent="0.15">
      <c r="A38" s="22"/>
      <c r="B38" s="35"/>
      <c r="C38" s="1145" t="s">
        <v>536</v>
      </c>
      <c r="D38" s="1146"/>
      <c r="E38" s="1147"/>
      <c r="F38" s="36">
        <v>0.04</v>
      </c>
      <c r="G38" s="37">
        <v>0.05</v>
      </c>
      <c r="H38" s="37">
        <v>0.45</v>
      </c>
      <c r="I38" s="37">
        <v>0.45</v>
      </c>
      <c r="J38" s="38">
        <v>0.44</v>
      </c>
      <c r="K38" s="22"/>
      <c r="L38" s="22"/>
      <c r="M38" s="22"/>
      <c r="N38" s="22"/>
      <c r="O38" s="22"/>
      <c r="P38" s="22"/>
    </row>
    <row r="39" spans="1:16" ht="39" customHeight="1" x14ac:dyDescent="0.15">
      <c r="A39" s="22"/>
      <c r="B39" s="35"/>
      <c r="C39" s="1145" t="s">
        <v>537</v>
      </c>
      <c r="D39" s="1146"/>
      <c r="E39" s="1147"/>
      <c r="F39" s="36">
        <v>0.12</v>
      </c>
      <c r="G39" s="37">
        <v>0.13</v>
      </c>
      <c r="H39" s="37">
        <v>0.19</v>
      </c>
      <c r="I39" s="37">
        <v>0.22</v>
      </c>
      <c r="J39" s="38">
        <v>0.25</v>
      </c>
      <c r="K39" s="22"/>
      <c r="L39" s="22"/>
      <c r="M39" s="22"/>
      <c r="N39" s="22"/>
      <c r="O39" s="22"/>
      <c r="P39" s="22"/>
    </row>
    <row r="40" spans="1:16" ht="39" customHeight="1" x14ac:dyDescent="0.15">
      <c r="A40" s="22"/>
      <c r="B40" s="35"/>
      <c r="C40" s="1145" t="s">
        <v>538</v>
      </c>
      <c r="D40" s="1146"/>
      <c r="E40" s="1147"/>
      <c r="F40" s="36">
        <v>1.59</v>
      </c>
      <c r="G40" s="37">
        <v>0.92</v>
      </c>
      <c r="H40" s="37">
        <v>0.34</v>
      </c>
      <c r="I40" s="37">
        <v>0.22</v>
      </c>
      <c r="J40" s="38">
        <v>0.1</v>
      </c>
      <c r="K40" s="22"/>
      <c r="L40" s="22"/>
      <c r="M40" s="22"/>
      <c r="N40" s="22"/>
      <c r="O40" s="22"/>
      <c r="P40" s="22"/>
    </row>
    <row r="41" spans="1:16" ht="39" customHeight="1" x14ac:dyDescent="0.15">
      <c r="A41" s="22"/>
      <c r="B41" s="35"/>
      <c r="C41" s="1145" t="s">
        <v>539</v>
      </c>
      <c r="D41" s="1146"/>
      <c r="E41" s="1147"/>
      <c r="F41" s="36">
        <v>0.03</v>
      </c>
      <c r="G41" s="37">
        <v>0.04</v>
      </c>
      <c r="H41" s="37">
        <v>0.05</v>
      </c>
      <c r="I41" s="37">
        <v>0.06</v>
      </c>
      <c r="J41" s="38">
        <v>0.06</v>
      </c>
      <c r="K41" s="22"/>
      <c r="L41" s="22"/>
      <c r="M41" s="22"/>
      <c r="N41" s="22"/>
      <c r="O41" s="22"/>
      <c r="P41" s="22"/>
    </row>
    <row r="42" spans="1:16" ht="39" customHeight="1" x14ac:dyDescent="0.15">
      <c r="A42" s="22"/>
      <c r="B42" s="39"/>
      <c r="C42" s="1145" t="s">
        <v>540</v>
      </c>
      <c r="D42" s="1146"/>
      <c r="E42" s="1147"/>
      <c r="F42" s="36" t="s">
        <v>487</v>
      </c>
      <c r="G42" s="37" t="s">
        <v>487</v>
      </c>
      <c r="H42" s="37" t="s">
        <v>487</v>
      </c>
      <c r="I42" s="37" t="s">
        <v>487</v>
      </c>
      <c r="J42" s="38" t="s">
        <v>487</v>
      </c>
      <c r="K42" s="22"/>
      <c r="L42" s="22"/>
      <c r="M42" s="22"/>
      <c r="N42" s="22"/>
      <c r="O42" s="22"/>
      <c r="P42" s="22"/>
    </row>
    <row r="43" spans="1:16" ht="39" customHeight="1" thickBot="1" x14ac:dyDescent="0.2">
      <c r="A43" s="22"/>
      <c r="B43" s="40"/>
      <c r="C43" s="1148" t="s">
        <v>541</v>
      </c>
      <c r="D43" s="1149"/>
      <c r="E43" s="1150"/>
      <c r="F43" s="41" t="s">
        <v>487</v>
      </c>
      <c r="G43" s="42" t="s">
        <v>487</v>
      </c>
      <c r="H43" s="42" t="s">
        <v>487</v>
      </c>
      <c r="I43" s="42" t="s">
        <v>487</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PPsuy+pKeu0TGwqrcy5HLfTQeN2lTDJwsp6+KCAPQn4bE4q+Y7lypUHHMU0JS4RZBvs9zuyv27VkfqlLGT60Sw==" saltValue="GJGVEY8LwoxNQvu79kt1T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1203</v>
      </c>
      <c r="L45" s="60">
        <v>1254</v>
      </c>
      <c r="M45" s="60">
        <v>1189</v>
      </c>
      <c r="N45" s="60">
        <v>1168</v>
      </c>
      <c r="O45" s="61">
        <v>1144</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487</v>
      </c>
      <c r="L46" s="64" t="s">
        <v>487</v>
      </c>
      <c r="M46" s="64" t="s">
        <v>487</v>
      </c>
      <c r="N46" s="64" t="s">
        <v>487</v>
      </c>
      <c r="O46" s="65" t="s">
        <v>487</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487</v>
      </c>
      <c r="L47" s="64" t="s">
        <v>487</v>
      </c>
      <c r="M47" s="64" t="s">
        <v>487</v>
      </c>
      <c r="N47" s="64" t="s">
        <v>487</v>
      </c>
      <c r="O47" s="65" t="s">
        <v>487</v>
      </c>
      <c r="P47" s="48"/>
      <c r="Q47" s="48"/>
      <c r="R47" s="48"/>
      <c r="S47" s="48"/>
      <c r="T47" s="48"/>
      <c r="U47" s="48"/>
    </row>
    <row r="48" spans="1:21" ht="30.75" customHeight="1" x14ac:dyDescent="0.15">
      <c r="A48" s="48"/>
      <c r="B48" s="1178"/>
      <c r="C48" s="1179"/>
      <c r="D48" s="62"/>
      <c r="E48" s="1155" t="s">
        <v>13</v>
      </c>
      <c r="F48" s="1155"/>
      <c r="G48" s="1155"/>
      <c r="H48" s="1155"/>
      <c r="I48" s="1155"/>
      <c r="J48" s="1156"/>
      <c r="K48" s="63">
        <v>384</v>
      </c>
      <c r="L48" s="64">
        <v>365</v>
      </c>
      <c r="M48" s="64">
        <v>389</v>
      </c>
      <c r="N48" s="64">
        <v>417</v>
      </c>
      <c r="O48" s="65">
        <v>432</v>
      </c>
      <c r="P48" s="48"/>
      <c r="Q48" s="48"/>
      <c r="R48" s="48"/>
      <c r="S48" s="48"/>
      <c r="T48" s="48"/>
      <c r="U48" s="48"/>
    </row>
    <row r="49" spans="1:21" ht="30.75" customHeight="1" x14ac:dyDescent="0.15">
      <c r="A49" s="48"/>
      <c r="B49" s="1178"/>
      <c r="C49" s="1179"/>
      <c r="D49" s="62"/>
      <c r="E49" s="1155" t="s">
        <v>14</v>
      </c>
      <c r="F49" s="1155"/>
      <c r="G49" s="1155"/>
      <c r="H49" s="1155"/>
      <c r="I49" s="1155"/>
      <c r="J49" s="1156"/>
      <c r="K49" s="63">
        <v>86</v>
      </c>
      <c r="L49" s="64">
        <v>99</v>
      </c>
      <c r="M49" s="64">
        <v>68</v>
      </c>
      <c r="N49" s="64">
        <v>69</v>
      </c>
      <c r="O49" s="65">
        <v>62</v>
      </c>
      <c r="P49" s="48"/>
      <c r="Q49" s="48"/>
      <c r="R49" s="48"/>
      <c r="S49" s="48"/>
      <c r="T49" s="48"/>
      <c r="U49" s="48"/>
    </row>
    <row r="50" spans="1:21" ht="30.75" customHeight="1" x14ac:dyDescent="0.15">
      <c r="A50" s="48"/>
      <c r="B50" s="1178"/>
      <c r="C50" s="1179"/>
      <c r="D50" s="62"/>
      <c r="E50" s="1155" t="s">
        <v>15</v>
      </c>
      <c r="F50" s="1155"/>
      <c r="G50" s="1155"/>
      <c r="H50" s="1155"/>
      <c r="I50" s="1155"/>
      <c r="J50" s="1156"/>
      <c r="K50" s="63">
        <v>0</v>
      </c>
      <c r="L50" s="64">
        <v>2</v>
      </c>
      <c r="M50" s="64">
        <v>5</v>
      </c>
      <c r="N50" s="64">
        <v>5</v>
      </c>
      <c r="O50" s="65">
        <v>5</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487</v>
      </c>
      <c r="L51" s="64" t="s">
        <v>487</v>
      </c>
      <c r="M51" s="64" t="s">
        <v>487</v>
      </c>
      <c r="N51" s="64" t="s">
        <v>487</v>
      </c>
      <c r="O51" s="65" t="s">
        <v>487</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1251</v>
      </c>
      <c r="L52" s="64">
        <v>1255</v>
      </c>
      <c r="M52" s="64">
        <v>1227</v>
      </c>
      <c r="N52" s="64">
        <v>1181</v>
      </c>
      <c r="O52" s="65">
        <v>1152</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422</v>
      </c>
      <c r="L53" s="69">
        <v>465</v>
      </c>
      <c r="M53" s="69">
        <v>424</v>
      </c>
      <c r="N53" s="69">
        <v>478</v>
      </c>
      <c r="O53" s="70">
        <v>491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JZVh0HGzlwdUSmmed05CdUrhGHBC4XBUmkZRdd9Wf6EIdpKZKDGqCL8sgZTqYA0P/Uq8ryH9MkdLeoBqDLsRlw==" saltValue="01TW8zuTrl+fAjVaszRx+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196" t="s">
        <v>30</v>
      </c>
      <c r="C41" s="1197"/>
      <c r="D41" s="105"/>
      <c r="E41" s="1198" t="s">
        <v>31</v>
      </c>
      <c r="F41" s="1198"/>
      <c r="G41" s="1198"/>
      <c r="H41" s="1199"/>
      <c r="I41" s="343">
        <v>10536</v>
      </c>
      <c r="J41" s="344">
        <v>10130</v>
      </c>
      <c r="K41" s="344">
        <v>11044</v>
      </c>
      <c r="L41" s="344">
        <v>11382</v>
      </c>
      <c r="M41" s="345">
        <v>11959</v>
      </c>
    </row>
    <row r="42" spans="2:13" ht="27.75" customHeight="1" x14ac:dyDescent="0.15">
      <c r="B42" s="1186"/>
      <c r="C42" s="1187"/>
      <c r="D42" s="106"/>
      <c r="E42" s="1190" t="s">
        <v>32</v>
      </c>
      <c r="F42" s="1190"/>
      <c r="G42" s="1190"/>
      <c r="H42" s="1191"/>
      <c r="I42" s="346">
        <v>60</v>
      </c>
      <c r="J42" s="347">
        <v>59</v>
      </c>
      <c r="K42" s="347">
        <v>54</v>
      </c>
      <c r="L42" s="347">
        <v>49</v>
      </c>
      <c r="M42" s="348">
        <v>44</v>
      </c>
    </row>
    <row r="43" spans="2:13" ht="27.75" customHeight="1" x14ac:dyDescent="0.15">
      <c r="B43" s="1186"/>
      <c r="C43" s="1187"/>
      <c r="D43" s="106"/>
      <c r="E43" s="1190" t="s">
        <v>33</v>
      </c>
      <c r="F43" s="1190"/>
      <c r="G43" s="1190"/>
      <c r="H43" s="1191"/>
      <c r="I43" s="346">
        <v>4898</v>
      </c>
      <c r="J43" s="347">
        <v>4335</v>
      </c>
      <c r="K43" s="347">
        <v>3836</v>
      </c>
      <c r="L43" s="347">
        <v>3638</v>
      </c>
      <c r="M43" s="348">
        <v>3707</v>
      </c>
    </row>
    <row r="44" spans="2:13" ht="27.75" customHeight="1" x14ac:dyDescent="0.15">
      <c r="B44" s="1186"/>
      <c r="C44" s="1187"/>
      <c r="D44" s="106"/>
      <c r="E44" s="1190" t="s">
        <v>34</v>
      </c>
      <c r="F44" s="1190"/>
      <c r="G44" s="1190"/>
      <c r="H44" s="1191"/>
      <c r="I44" s="346">
        <v>865</v>
      </c>
      <c r="J44" s="347">
        <v>758</v>
      </c>
      <c r="K44" s="347">
        <v>721</v>
      </c>
      <c r="L44" s="347">
        <v>713</v>
      </c>
      <c r="M44" s="348">
        <v>622</v>
      </c>
    </row>
    <row r="45" spans="2:13" ht="27.75" customHeight="1" x14ac:dyDescent="0.15">
      <c r="B45" s="1186"/>
      <c r="C45" s="1187"/>
      <c r="D45" s="106"/>
      <c r="E45" s="1190" t="s">
        <v>35</v>
      </c>
      <c r="F45" s="1190"/>
      <c r="G45" s="1190"/>
      <c r="H45" s="1191"/>
      <c r="I45" s="346">
        <v>2098</v>
      </c>
      <c r="J45" s="347">
        <v>1993</v>
      </c>
      <c r="K45" s="347">
        <v>1874</v>
      </c>
      <c r="L45" s="347">
        <v>1958</v>
      </c>
      <c r="M45" s="348">
        <v>1942</v>
      </c>
    </row>
    <row r="46" spans="2:13" ht="27.75" customHeight="1" x14ac:dyDescent="0.15">
      <c r="B46" s="1186"/>
      <c r="C46" s="1187"/>
      <c r="D46" s="107"/>
      <c r="E46" s="1190" t="s">
        <v>36</v>
      </c>
      <c r="F46" s="1190"/>
      <c r="G46" s="1190"/>
      <c r="H46" s="1191"/>
      <c r="I46" s="346" t="s">
        <v>487</v>
      </c>
      <c r="J46" s="347" t="s">
        <v>487</v>
      </c>
      <c r="K46" s="347" t="s">
        <v>487</v>
      </c>
      <c r="L46" s="347" t="s">
        <v>487</v>
      </c>
      <c r="M46" s="348" t="s">
        <v>487</v>
      </c>
    </row>
    <row r="47" spans="2:13" ht="27.75" customHeight="1" x14ac:dyDescent="0.15">
      <c r="B47" s="1186"/>
      <c r="C47" s="1187"/>
      <c r="D47" s="108"/>
      <c r="E47" s="1200" t="s">
        <v>37</v>
      </c>
      <c r="F47" s="1201"/>
      <c r="G47" s="1201"/>
      <c r="H47" s="1202"/>
      <c r="I47" s="346" t="s">
        <v>487</v>
      </c>
      <c r="J47" s="347" t="s">
        <v>487</v>
      </c>
      <c r="K47" s="347" t="s">
        <v>487</v>
      </c>
      <c r="L47" s="347" t="s">
        <v>487</v>
      </c>
      <c r="M47" s="348" t="s">
        <v>487</v>
      </c>
    </row>
    <row r="48" spans="2:13" ht="27.75" customHeight="1" x14ac:dyDescent="0.15">
      <c r="B48" s="1186"/>
      <c r="C48" s="1187"/>
      <c r="D48" s="106"/>
      <c r="E48" s="1190" t="s">
        <v>38</v>
      </c>
      <c r="F48" s="1190"/>
      <c r="G48" s="1190"/>
      <c r="H48" s="1191"/>
      <c r="I48" s="346" t="s">
        <v>487</v>
      </c>
      <c r="J48" s="347" t="s">
        <v>487</v>
      </c>
      <c r="K48" s="347" t="s">
        <v>487</v>
      </c>
      <c r="L48" s="347" t="s">
        <v>487</v>
      </c>
      <c r="M48" s="348" t="s">
        <v>487</v>
      </c>
    </row>
    <row r="49" spans="2:13" ht="27.75" customHeight="1" x14ac:dyDescent="0.15">
      <c r="B49" s="1188"/>
      <c r="C49" s="1189"/>
      <c r="D49" s="106"/>
      <c r="E49" s="1190" t="s">
        <v>39</v>
      </c>
      <c r="F49" s="1190"/>
      <c r="G49" s="1190"/>
      <c r="H49" s="1191"/>
      <c r="I49" s="346" t="s">
        <v>487</v>
      </c>
      <c r="J49" s="347" t="s">
        <v>487</v>
      </c>
      <c r="K49" s="347" t="s">
        <v>487</v>
      </c>
      <c r="L49" s="347" t="s">
        <v>487</v>
      </c>
      <c r="M49" s="348" t="s">
        <v>487</v>
      </c>
    </row>
    <row r="50" spans="2:13" ht="27.75" customHeight="1" x14ac:dyDescent="0.15">
      <c r="B50" s="1184" t="s">
        <v>40</v>
      </c>
      <c r="C50" s="1185"/>
      <c r="D50" s="109"/>
      <c r="E50" s="1190" t="s">
        <v>41</v>
      </c>
      <c r="F50" s="1190"/>
      <c r="G50" s="1190"/>
      <c r="H50" s="1191"/>
      <c r="I50" s="346">
        <v>7864</v>
      </c>
      <c r="J50" s="347">
        <v>8643</v>
      </c>
      <c r="K50" s="347">
        <v>9177</v>
      </c>
      <c r="L50" s="347">
        <v>9446</v>
      </c>
      <c r="M50" s="348">
        <v>9733</v>
      </c>
    </row>
    <row r="51" spans="2:13" ht="27.75" customHeight="1" x14ac:dyDescent="0.15">
      <c r="B51" s="1186"/>
      <c r="C51" s="1187"/>
      <c r="D51" s="106"/>
      <c r="E51" s="1190" t="s">
        <v>42</v>
      </c>
      <c r="F51" s="1190"/>
      <c r="G51" s="1190"/>
      <c r="H51" s="1191"/>
      <c r="I51" s="346">
        <v>110</v>
      </c>
      <c r="J51" s="347">
        <v>69</v>
      </c>
      <c r="K51" s="347">
        <v>44</v>
      </c>
      <c r="L51" s="347">
        <v>28</v>
      </c>
      <c r="M51" s="348">
        <v>17</v>
      </c>
    </row>
    <row r="52" spans="2:13" ht="27.75" customHeight="1" x14ac:dyDescent="0.15">
      <c r="B52" s="1188"/>
      <c r="C52" s="1189"/>
      <c r="D52" s="106"/>
      <c r="E52" s="1190" t="s">
        <v>43</v>
      </c>
      <c r="F52" s="1190"/>
      <c r="G52" s="1190"/>
      <c r="H52" s="1191"/>
      <c r="I52" s="346">
        <v>11635</v>
      </c>
      <c r="J52" s="347">
        <v>11153</v>
      </c>
      <c r="K52" s="347">
        <v>11452</v>
      </c>
      <c r="L52" s="347">
        <v>11580</v>
      </c>
      <c r="M52" s="348">
        <v>11629</v>
      </c>
    </row>
    <row r="53" spans="2:13" ht="27.75" customHeight="1" thickBot="1" x14ac:dyDescent="0.2">
      <c r="B53" s="1192" t="s">
        <v>19</v>
      </c>
      <c r="C53" s="1193"/>
      <c r="D53" s="110"/>
      <c r="E53" s="1194" t="s">
        <v>44</v>
      </c>
      <c r="F53" s="1194"/>
      <c r="G53" s="1194"/>
      <c r="H53" s="1195"/>
      <c r="I53" s="349">
        <v>-1151</v>
      </c>
      <c r="J53" s="350">
        <v>-2589</v>
      </c>
      <c r="K53" s="350">
        <v>-3143</v>
      </c>
      <c r="L53" s="350">
        <v>-3314</v>
      </c>
      <c r="M53" s="351">
        <v>-3104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VYrZ/SSCkXpwAXplbWA4i2e6updXxe2cW1zBJHsYxI1QntuJ8ptmWrfFCYPr6HuCe/VwjmESNX52AsGMDyqFRQ==" saltValue="OglIBPvSnVwxB/63VG6a8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election activeCell="G57" sqref="G57"/>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11" t="s">
        <v>46</v>
      </c>
      <c r="D55" s="1211"/>
      <c r="E55" s="1212"/>
      <c r="F55" s="352">
        <v>4760</v>
      </c>
      <c r="G55" s="352">
        <v>4829</v>
      </c>
      <c r="H55" s="353">
        <v>5262</v>
      </c>
    </row>
    <row r="56" spans="2:8" ht="52.5" customHeight="1" x14ac:dyDescent="0.15">
      <c r="B56" s="122"/>
      <c r="C56" s="1213" t="s">
        <v>47</v>
      </c>
      <c r="D56" s="1213"/>
      <c r="E56" s="1214"/>
      <c r="F56" s="354">
        <v>1046</v>
      </c>
      <c r="G56" s="354">
        <v>1284</v>
      </c>
      <c r="H56" s="355">
        <v>1279</v>
      </c>
    </row>
    <row r="57" spans="2:8" ht="53.25" customHeight="1" x14ac:dyDescent="0.15">
      <c r="B57" s="122"/>
      <c r="C57" s="1215" t="s">
        <v>48</v>
      </c>
      <c r="D57" s="1215"/>
      <c r="E57" s="1216"/>
      <c r="F57" s="356">
        <v>4024</v>
      </c>
      <c r="G57" s="356">
        <v>3890</v>
      </c>
      <c r="H57" s="357">
        <v>3552</v>
      </c>
    </row>
    <row r="58" spans="2:8" ht="45.75" customHeight="1" x14ac:dyDescent="0.15">
      <c r="B58" s="123"/>
      <c r="C58" s="1203" t="s">
        <v>556</v>
      </c>
      <c r="D58" s="1204"/>
      <c r="E58" s="1205"/>
      <c r="F58" s="358">
        <v>1096</v>
      </c>
      <c r="G58" s="358">
        <v>1222</v>
      </c>
      <c r="H58" s="359">
        <v>1241</v>
      </c>
    </row>
    <row r="59" spans="2:8" ht="45.75" customHeight="1" x14ac:dyDescent="0.15">
      <c r="B59" s="123"/>
      <c r="C59" s="1203" t="s">
        <v>557</v>
      </c>
      <c r="D59" s="1204"/>
      <c r="E59" s="1205"/>
      <c r="F59" s="358">
        <v>1354</v>
      </c>
      <c r="G59" s="358">
        <v>1158</v>
      </c>
      <c r="H59" s="359">
        <v>961</v>
      </c>
    </row>
    <row r="60" spans="2:8" ht="45.75" customHeight="1" x14ac:dyDescent="0.15">
      <c r="B60" s="123"/>
      <c r="C60" s="1203" t="s">
        <v>558</v>
      </c>
      <c r="D60" s="1204"/>
      <c r="E60" s="1205"/>
      <c r="F60" s="358">
        <v>826</v>
      </c>
      <c r="G60" s="358">
        <v>807</v>
      </c>
      <c r="H60" s="359">
        <v>726</v>
      </c>
    </row>
    <row r="61" spans="2:8" ht="45.75" customHeight="1" x14ac:dyDescent="0.15">
      <c r="B61" s="123"/>
      <c r="C61" s="1203" t="s">
        <v>559</v>
      </c>
      <c r="D61" s="1204"/>
      <c r="E61" s="1205"/>
      <c r="F61" s="358">
        <v>321</v>
      </c>
      <c r="G61" s="358">
        <v>286</v>
      </c>
      <c r="H61" s="359">
        <v>251</v>
      </c>
    </row>
    <row r="62" spans="2:8" ht="45.75" customHeight="1" thickBot="1" x14ac:dyDescent="0.2">
      <c r="B62" s="124"/>
      <c r="C62" s="1206" t="s">
        <v>560</v>
      </c>
      <c r="D62" s="1207"/>
      <c r="E62" s="1208"/>
      <c r="F62" s="360">
        <v>225</v>
      </c>
      <c r="G62" s="360">
        <v>224</v>
      </c>
      <c r="H62" s="361">
        <v>222</v>
      </c>
    </row>
    <row r="63" spans="2:8" ht="52.5" customHeight="1" thickBot="1" x14ac:dyDescent="0.2">
      <c r="B63" s="125"/>
      <c r="C63" s="1209" t="s">
        <v>49</v>
      </c>
      <c r="D63" s="1209"/>
      <c r="E63" s="1210"/>
      <c r="F63" s="362">
        <v>9830</v>
      </c>
      <c r="G63" s="362">
        <v>10002</v>
      </c>
      <c r="H63" s="363">
        <v>10092</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sheetData>
  <sheetProtection algorithmName="SHA-512" hashValue="wOyqkyafJtK+Q4UVf7ychqeBg4a6+1LSNm0gNCG+2+mapCK/U3xnexupHlX8wRe2ZlhwWBqgZBzz7LiyqfKl2w==" saltValue="zbyIx2f7UHU6DJIQec2eP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B0ECF-6493-462E-BB8D-0BBCD76EA13F}">
  <dimension ref="A1:DE85"/>
  <sheetViews>
    <sheetView topLeftCell="A62" workbookViewId="0">
      <selection sqref="A1:XFD1048576"/>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562</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563</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564</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565</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526</v>
      </c>
      <c r="BQ50" s="1250"/>
      <c r="BR50" s="1250"/>
      <c r="BS50" s="1250"/>
      <c r="BT50" s="1250"/>
      <c r="BU50" s="1250"/>
      <c r="BV50" s="1250"/>
      <c r="BW50" s="1250"/>
      <c r="BX50" s="1250" t="s">
        <v>527</v>
      </c>
      <c r="BY50" s="1250"/>
      <c r="BZ50" s="1250"/>
      <c r="CA50" s="1250"/>
      <c r="CB50" s="1250"/>
      <c r="CC50" s="1250"/>
      <c r="CD50" s="1250"/>
      <c r="CE50" s="1250"/>
      <c r="CF50" s="1250" t="s">
        <v>528</v>
      </c>
      <c r="CG50" s="1250"/>
      <c r="CH50" s="1250"/>
      <c r="CI50" s="1250"/>
      <c r="CJ50" s="1250"/>
      <c r="CK50" s="1250"/>
      <c r="CL50" s="1250"/>
      <c r="CM50" s="1250"/>
      <c r="CN50" s="1250" t="s">
        <v>529</v>
      </c>
      <c r="CO50" s="1250"/>
      <c r="CP50" s="1250"/>
      <c r="CQ50" s="1250"/>
      <c r="CR50" s="1250"/>
      <c r="CS50" s="1250"/>
      <c r="CT50" s="1250"/>
      <c r="CU50" s="1250"/>
      <c r="CV50" s="1250" t="s">
        <v>530</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566</v>
      </c>
      <c r="AO51" s="1254"/>
      <c r="AP51" s="1254"/>
      <c r="AQ51" s="1254"/>
      <c r="AR51" s="1254"/>
      <c r="AS51" s="1254"/>
      <c r="AT51" s="1254"/>
      <c r="AU51" s="1254"/>
      <c r="AV51" s="1254"/>
      <c r="AW51" s="1254"/>
      <c r="AX51" s="1254"/>
      <c r="AY51" s="1254"/>
      <c r="AZ51" s="1254"/>
      <c r="BA51" s="1254"/>
      <c r="BB51" s="1254" t="s">
        <v>567</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568</v>
      </c>
      <c r="BC53" s="1254"/>
      <c r="BD53" s="1254"/>
      <c r="BE53" s="1254"/>
      <c r="BF53" s="1254"/>
      <c r="BG53" s="1254"/>
      <c r="BH53" s="1254"/>
      <c r="BI53" s="1254"/>
      <c r="BJ53" s="1254"/>
      <c r="BK53" s="1254"/>
      <c r="BL53" s="1254"/>
      <c r="BM53" s="1254"/>
      <c r="BN53" s="1254"/>
      <c r="BO53" s="1254"/>
      <c r="BP53" s="1255">
        <v>59</v>
      </c>
      <c r="BQ53" s="1255"/>
      <c r="BR53" s="1255"/>
      <c r="BS53" s="1255"/>
      <c r="BT53" s="1255"/>
      <c r="BU53" s="1255"/>
      <c r="BV53" s="1255"/>
      <c r="BW53" s="1255"/>
      <c r="BX53" s="1255">
        <v>60.6</v>
      </c>
      <c r="BY53" s="1255"/>
      <c r="BZ53" s="1255"/>
      <c r="CA53" s="1255"/>
      <c r="CB53" s="1255"/>
      <c r="CC53" s="1255"/>
      <c r="CD53" s="1255"/>
      <c r="CE53" s="1255"/>
      <c r="CF53" s="1255">
        <v>61.6</v>
      </c>
      <c r="CG53" s="1255"/>
      <c r="CH53" s="1255"/>
      <c r="CI53" s="1255"/>
      <c r="CJ53" s="1255"/>
      <c r="CK53" s="1255"/>
      <c r="CL53" s="1255"/>
      <c r="CM53" s="1255"/>
      <c r="CN53" s="1255">
        <v>62.4</v>
      </c>
      <c r="CO53" s="1255"/>
      <c r="CP53" s="1255"/>
      <c r="CQ53" s="1255"/>
      <c r="CR53" s="1255"/>
      <c r="CS53" s="1255"/>
      <c r="CT53" s="1255"/>
      <c r="CU53" s="1255"/>
      <c r="CV53" s="1255">
        <v>61.3</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569</v>
      </c>
      <c r="AO55" s="1250"/>
      <c r="AP55" s="1250"/>
      <c r="AQ55" s="1250"/>
      <c r="AR55" s="1250"/>
      <c r="AS55" s="1250"/>
      <c r="AT55" s="1250"/>
      <c r="AU55" s="1250"/>
      <c r="AV55" s="1250"/>
      <c r="AW55" s="1250"/>
      <c r="AX55" s="1250"/>
      <c r="AY55" s="1250"/>
      <c r="AZ55" s="1250"/>
      <c r="BA55" s="1250"/>
      <c r="BB55" s="1254" t="s">
        <v>567</v>
      </c>
      <c r="BC55" s="1254"/>
      <c r="BD55" s="1254"/>
      <c r="BE55" s="1254"/>
      <c r="BF55" s="1254"/>
      <c r="BG55" s="1254"/>
      <c r="BH55" s="1254"/>
      <c r="BI55" s="1254"/>
      <c r="BJ55" s="1254"/>
      <c r="BK55" s="1254"/>
      <c r="BL55" s="1254"/>
      <c r="BM55" s="1254"/>
      <c r="BN55" s="1254"/>
      <c r="BO55" s="1254"/>
      <c r="BP55" s="1255">
        <v>32.4</v>
      </c>
      <c r="BQ55" s="1255"/>
      <c r="BR55" s="1255"/>
      <c r="BS55" s="1255"/>
      <c r="BT55" s="1255"/>
      <c r="BU55" s="1255"/>
      <c r="BV55" s="1255"/>
      <c r="BW55" s="1255"/>
      <c r="BX55" s="1255">
        <v>20</v>
      </c>
      <c r="BY55" s="1255"/>
      <c r="BZ55" s="1255"/>
      <c r="CA55" s="1255"/>
      <c r="CB55" s="1255"/>
      <c r="CC55" s="1255"/>
      <c r="CD55" s="1255"/>
      <c r="CE55" s="1255"/>
      <c r="CF55" s="1255">
        <v>7.4</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568</v>
      </c>
      <c r="BC57" s="1254"/>
      <c r="BD57" s="1254"/>
      <c r="BE57" s="1254"/>
      <c r="BF57" s="1254"/>
      <c r="BG57" s="1254"/>
      <c r="BH57" s="1254"/>
      <c r="BI57" s="1254"/>
      <c r="BJ57" s="1254"/>
      <c r="BK57" s="1254"/>
      <c r="BL57" s="1254"/>
      <c r="BM57" s="1254"/>
      <c r="BN57" s="1254"/>
      <c r="BO57" s="1254"/>
      <c r="BP57" s="1255">
        <v>64.2</v>
      </c>
      <c r="BQ57" s="1255"/>
      <c r="BR57" s="1255"/>
      <c r="BS57" s="1255"/>
      <c r="BT57" s="1255"/>
      <c r="BU57" s="1255"/>
      <c r="BV57" s="1255"/>
      <c r="BW57" s="1255"/>
      <c r="BX57" s="1255">
        <v>67</v>
      </c>
      <c r="BY57" s="1255"/>
      <c r="BZ57" s="1255"/>
      <c r="CA57" s="1255"/>
      <c r="CB57" s="1255"/>
      <c r="CC57" s="1255"/>
      <c r="CD57" s="1255"/>
      <c r="CE57" s="1255"/>
      <c r="CF57" s="1255">
        <v>67.599999999999994</v>
      </c>
      <c r="CG57" s="1255"/>
      <c r="CH57" s="1255"/>
      <c r="CI57" s="1255"/>
      <c r="CJ57" s="1255"/>
      <c r="CK57" s="1255"/>
      <c r="CL57" s="1255"/>
      <c r="CM57" s="1255"/>
      <c r="CN57" s="1255">
        <v>67.900000000000006</v>
      </c>
      <c r="CO57" s="1255"/>
      <c r="CP57" s="1255"/>
      <c r="CQ57" s="1255"/>
      <c r="CR57" s="1255"/>
      <c r="CS57" s="1255"/>
      <c r="CT57" s="1255"/>
      <c r="CU57" s="1255"/>
      <c r="CV57" s="1255">
        <v>69</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570</v>
      </c>
    </row>
    <row r="64" spans="1:109" x14ac:dyDescent="0.15">
      <c r="B64" s="1225"/>
      <c r="G64" s="1232"/>
      <c r="I64" s="1265"/>
      <c r="J64" s="1265"/>
      <c r="K64" s="1265"/>
      <c r="L64" s="1265"/>
      <c r="M64" s="1265"/>
      <c r="N64" s="1266"/>
      <c r="AM64" s="1232"/>
      <c r="AN64" s="1232" t="s">
        <v>563</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571</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565</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526</v>
      </c>
      <c r="BQ72" s="1250"/>
      <c r="BR72" s="1250"/>
      <c r="BS72" s="1250"/>
      <c r="BT72" s="1250"/>
      <c r="BU72" s="1250"/>
      <c r="BV72" s="1250"/>
      <c r="BW72" s="1250"/>
      <c r="BX72" s="1250" t="s">
        <v>527</v>
      </c>
      <c r="BY72" s="1250"/>
      <c r="BZ72" s="1250"/>
      <c r="CA72" s="1250"/>
      <c r="CB72" s="1250"/>
      <c r="CC72" s="1250"/>
      <c r="CD72" s="1250"/>
      <c r="CE72" s="1250"/>
      <c r="CF72" s="1250" t="s">
        <v>528</v>
      </c>
      <c r="CG72" s="1250"/>
      <c r="CH72" s="1250"/>
      <c r="CI72" s="1250"/>
      <c r="CJ72" s="1250"/>
      <c r="CK72" s="1250"/>
      <c r="CL72" s="1250"/>
      <c r="CM72" s="1250"/>
      <c r="CN72" s="1250" t="s">
        <v>529</v>
      </c>
      <c r="CO72" s="1250"/>
      <c r="CP72" s="1250"/>
      <c r="CQ72" s="1250"/>
      <c r="CR72" s="1250"/>
      <c r="CS72" s="1250"/>
      <c r="CT72" s="1250"/>
      <c r="CU72" s="1250"/>
      <c r="CV72" s="1250" t="s">
        <v>530</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566</v>
      </c>
      <c r="AO73" s="1254"/>
      <c r="AP73" s="1254"/>
      <c r="AQ73" s="1254"/>
      <c r="AR73" s="1254"/>
      <c r="AS73" s="1254"/>
      <c r="AT73" s="1254"/>
      <c r="AU73" s="1254"/>
      <c r="AV73" s="1254"/>
      <c r="AW73" s="1254"/>
      <c r="AX73" s="1254"/>
      <c r="AY73" s="1254"/>
      <c r="AZ73" s="1254"/>
      <c r="BA73" s="1254"/>
      <c r="BB73" s="1254" t="s">
        <v>567</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572</v>
      </c>
      <c r="BC75" s="1254"/>
      <c r="BD75" s="1254"/>
      <c r="BE75" s="1254"/>
      <c r="BF75" s="1254"/>
      <c r="BG75" s="1254"/>
      <c r="BH75" s="1254"/>
      <c r="BI75" s="1254"/>
      <c r="BJ75" s="1254"/>
      <c r="BK75" s="1254"/>
      <c r="BL75" s="1254"/>
      <c r="BM75" s="1254"/>
      <c r="BN75" s="1254"/>
      <c r="BO75" s="1254"/>
      <c r="BP75" s="1255">
        <v>8.3000000000000007</v>
      </c>
      <c r="BQ75" s="1255"/>
      <c r="BR75" s="1255"/>
      <c r="BS75" s="1255"/>
      <c r="BT75" s="1255"/>
      <c r="BU75" s="1255"/>
      <c r="BV75" s="1255"/>
      <c r="BW75" s="1255"/>
      <c r="BX75" s="1255">
        <v>8.3000000000000007</v>
      </c>
      <c r="BY75" s="1255"/>
      <c r="BZ75" s="1255"/>
      <c r="CA75" s="1255"/>
      <c r="CB75" s="1255"/>
      <c r="CC75" s="1255"/>
      <c r="CD75" s="1255"/>
      <c r="CE75" s="1255"/>
      <c r="CF75" s="1255">
        <v>8.1</v>
      </c>
      <c r="CG75" s="1255"/>
      <c r="CH75" s="1255"/>
      <c r="CI75" s="1255"/>
      <c r="CJ75" s="1255"/>
      <c r="CK75" s="1255"/>
      <c r="CL75" s="1255"/>
      <c r="CM75" s="1255"/>
      <c r="CN75" s="1255">
        <v>8.3000000000000007</v>
      </c>
      <c r="CO75" s="1255"/>
      <c r="CP75" s="1255"/>
      <c r="CQ75" s="1255"/>
      <c r="CR75" s="1255"/>
      <c r="CS75" s="1255"/>
      <c r="CT75" s="1255"/>
      <c r="CU75" s="1255"/>
      <c r="CV75" s="1255">
        <v>8.5</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569</v>
      </c>
      <c r="AO77" s="1250"/>
      <c r="AP77" s="1250"/>
      <c r="AQ77" s="1250"/>
      <c r="AR77" s="1250"/>
      <c r="AS77" s="1250"/>
      <c r="AT77" s="1250"/>
      <c r="AU77" s="1250"/>
      <c r="AV77" s="1250"/>
      <c r="AW77" s="1250"/>
      <c r="AX77" s="1250"/>
      <c r="AY77" s="1250"/>
      <c r="AZ77" s="1250"/>
      <c r="BA77" s="1250"/>
      <c r="BB77" s="1254" t="s">
        <v>567</v>
      </c>
      <c r="BC77" s="1254"/>
      <c r="BD77" s="1254"/>
      <c r="BE77" s="1254"/>
      <c r="BF77" s="1254"/>
      <c r="BG77" s="1254"/>
      <c r="BH77" s="1254"/>
      <c r="BI77" s="1254"/>
      <c r="BJ77" s="1254"/>
      <c r="BK77" s="1254"/>
      <c r="BL77" s="1254"/>
      <c r="BM77" s="1254"/>
      <c r="BN77" s="1254"/>
      <c r="BO77" s="1254"/>
      <c r="BP77" s="1255">
        <v>32.4</v>
      </c>
      <c r="BQ77" s="1255"/>
      <c r="BR77" s="1255"/>
      <c r="BS77" s="1255"/>
      <c r="BT77" s="1255"/>
      <c r="BU77" s="1255"/>
      <c r="BV77" s="1255"/>
      <c r="BW77" s="1255"/>
      <c r="BX77" s="1255">
        <v>20</v>
      </c>
      <c r="BY77" s="1255"/>
      <c r="BZ77" s="1255"/>
      <c r="CA77" s="1255"/>
      <c r="CB77" s="1255"/>
      <c r="CC77" s="1255"/>
      <c r="CD77" s="1255"/>
      <c r="CE77" s="1255"/>
      <c r="CF77" s="1255">
        <v>7.4</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572</v>
      </c>
      <c r="BC79" s="1254"/>
      <c r="BD79" s="1254"/>
      <c r="BE79" s="1254"/>
      <c r="BF79" s="1254"/>
      <c r="BG79" s="1254"/>
      <c r="BH79" s="1254"/>
      <c r="BI79" s="1254"/>
      <c r="BJ79" s="1254"/>
      <c r="BK79" s="1254"/>
      <c r="BL79" s="1254"/>
      <c r="BM79" s="1254"/>
      <c r="BN79" s="1254"/>
      <c r="BO79" s="1254"/>
      <c r="BP79" s="1255">
        <v>9.5</v>
      </c>
      <c r="BQ79" s="1255"/>
      <c r="BR79" s="1255"/>
      <c r="BS79" s="1255"/>
      <c r="BT79" s="1255"/>
      <c r="BU79" s="1255"/>
      <c r="BV79" s="1255"/>
      <c r="BW79" s="1255"/>
      <c r="BX79" s="1255">
        <v>9.5</v>
      </c>
      <c r="BY79" s="1255"/>
      <c r="BZ79" s="1255"/>
      <c r="CA79" s="1255"/>
      <c r="CB79" s="1255"/>
      <c r="CC79" s="1255"/>
      <c r="CD79" s="1255"/>
      <c r="CE79" s="1255"/>
      <c r="CF79" s="1255">
        <v>9.4</v>
      </c>
      <c r="CG79" s="1255"/>
      <c r="CH79" s="1255"/>
      <c r="CI79" s="1255"/>
      <c r="CJ79" s="1255"/>
      <c r="CK79" s="1255"/>
      <c r="CL79" s="1255"/>
      <c r="CM79" s="1255"/>
      <c r="CN79" s="1255">
        <v>9.3000000000000007</v>
      </c>
      <c r="CO79" s="1255"/>
      <c r="CP79" s="1255"/>
      <c r="CQ79" s="1255"/>
      <c r="CR79" s="1255"/>
      <c r="CS79" s="1255"/>
      <c r="CT79" s="1255"/>
      <c r="CU79" s="1255"/>
      <c r="CV79" s="1255">
        <v>9.3000000000000007</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84244-02FD-4435-A0E1-E533FA3FA96D}">
  <dimension ref="A1:DR125"/>
  <sheetViews>
    <sheetView workbookViewId="0">
      <selection sqref="A1:XFD1048576"/>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3E5C8-3793-48D1-A8E2-F2CCE2EF660D}">
  <dimension ref="A1:DR125"/>
  <sheetViews>
    <sheetView tabSelected="1" workbookViewId="0">
      <selection sqref="A1:XFD1048576"/>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109686</v>
      </c>
      <c r="E3" s="144"/>
      <c r="F3" s="145">
        <v>120302</v>
      </c>
      <c r="G3" s="146"/>
      <c r="H3" s="147"/>
    </row>
    <row r="4" spans="1:8" x14ac:dyDescent="0.15">
      <c r="A4" s="148"/>
      <c r="B4" s="149"/>
      <c r="C4" s="150"/>
      <c r="D4" s="151">
        <v>80549</v>
      </c>
      <c r="E4" s="152"/>
      <c r="F4" s="153">
        <v>59328</v>
      </c>
      <c r="G4" s="154"/>
      <c r="H4" s="155"/>
    </row>
    <row r="5" spans="1:8" x14ac:dyDescent="0.15">
      <c r="A5" s="136" t="s">
        <v>520</v>
      </c>
      <c r="B5" s="141"/>
      <c r="C5" s="142"/>
      <c r="D5" s="143">
        <v>64109</v>
      </c>
      <c r="E5" s="144"/>
      <c r="F5" s="145">
        <v>114841</v>
      </c>
      <c r="G5" s="146"/>
      <c r="H5" s="147"/>
    </row>
    <row r="6" spans="1:8" x14ac:dyDescent="0.15">
      <c r="A6" s="148"/>
      <c r="B6" s="149"/>
      <c r="C6" s="150"/>
      <c r="D6" s="151">
        <v>43141</v>
      </c>
      <c r="E6" s="152"/>
      <c r="F6" s="153">
        <v>51589</v>
      </c>
      <c r="G6" s="154"/>
      <c r="H6" s="155"/>
    </row>
    <row r="7" spans="1:8" x14ac:dyDescent="0.15">
      <c r="A7" s="136" t="s">
        <v>521</v>
      </c>
      <c r="B7" s="141"/>
      <c r="C7" s="142"/>
      <c r="D7" s="143">
        <v>163825</v>
      </c>
      <c r="E7" s="144"/>
      <c r="F7" s="145">
        <v>124145</v>
      </c>
      <c r="G7" s="146"/>
      <c r="H7" s="147"/>
    </row>
    <row r="8" spans="1:8" x14ac:dyDescent="0.15">
      <c r="A8" s="148"/>
      <c r="B8" s="149"/>
      <c r="C8" s="150"/>
      <c r="D8" s="151">
        <v>133653</v>
      </c>
      <c r="E8" s="152"/>
      <c r="F8" s="153">
        <v>54761</v>
      </c>
      <c r="G8" s="154"/>
      <c r="H8" s="155"/>
    </row>
    <row r="9" spans="1:8" x14ac:dyDescent="0.15">
      <c r="A9" s="136" t="s">
        <v>522</v>
      </c>
      <c r="B9" s="141"/>
      <c r="C9" s="142"/>
      <c r="D9" s="143">
        <v>125123</v>
      </c>
      <c r="E9" s="144"/>
      <c r="F9" s="145">
        <v>131480</v>
      </c>
      <c r="G9" s="146"/>
      <c r="H9" s="147"/>
    </row>
    <row r="10" spans="1:8" x14ac:dyDescent="0.15">
      <c r="A10" s="148"/>
      <c r="B10" s="149"/>
      <c r="C10" s="150"/>
      <c r="D10" s="151">
        <v>71400</v>
      </c>
      <c r="E10" s="152"/>
      <c r="F10" s="153">
        <v>63148</v>
      </c>
      <c r="G10" s="154"/>
      <c r="H10" s="155"/>
    </row>
    <row r="11" spans="1:8" x14ac:dyDescent="0.15">
      <c r="A11" s="136" t="s">
        <v>523</v>
      </c>
      <c r="B11" s="141"/>
      <c r="C11" s="142"/>
      <c r="D11" s="143">
        <v>180690</v>
      </c>
      <c r="E11" s="144"/>
      <c r="F11" s="145">
        <v>163245</v>
      </c>
      <c r="G11" s="146"/>
      <c r="H11" s="147"/>
    </row>
    <row r="12" spans="1:8" x14ac:dyDescent="0.15">
      <c r="A12" s="148"/>
      <c r="B12" s="149"/>
      <c r="C12" s="156"/>
      <c r="D12" s="151">
        <v>114847</v>
      </c>
      <c r="E12" s="152"/>
      <c r="F12" s="153">
        <v>87630</v>
      </c>
      <c r="G12" s="154"/>
      <c r="H12" s="155"/>
    </row>
    <row r="13" spans="1:8" x14ac:dyDescent="0.15">
      <c r="A13" s="136"/>
      <c r="B13" s="141"/>
      <c r="C13" s="157"/>
      <c r="D13" s="158">
        <v>128687</v>
      </c>
      <c r="E13" s="159"/>
      <c r="F13" s="160">
        <v>130803</v>
      </c>
      <c r="G13" s="161"/>
      <c r="H13" s="147"/>
    </row>
    <row r="14" spans="1:8" x14ac:dyDescent="0.15">
      <c r="A14" s="148"/>
      <c r="B14" s="149"/>
      <c r="C14" s="150"/>
      <c r="D14" s="151">
        <v>88718</v>
      </c>
      <c r="E14" s="152"/>
      <c r="F14" s="153">
        <v>63291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15.94</v>
      </c>
      <c r="C19" s="162">
        <f>ROUND(VALUE(SUBSTITUTE(実質収支比率等に係る経年分析!G$48,"▲","-")),2)</f>
        <v>10.039999999999999</v>
      </c>
      <c r="D19" s="162">
        <f>ROUND(VALUE(SUBSTITUTE(実質収支比率等に係る経年分析!H$48,"▲","-")),2)</f>
        <v>11.02</v>
      </c>
      <c r="E19" s="162">
        <f>ROUND(VALUE(SUBSTITUTE(実質収支比率等に係る経年分析!I$48,"▲","-")),2)</f>
        <v>12.97</v>
      </c>
      <c r="F19" s="162">
        <f>ROUND(VALUE(SUBSTITUTE(実質収支比率等に係る経年分析!J$48,"▲","-")),2)</f>
        <v>12.26</v>
      </c>
    </row>
    <row r="20" spans="1:11" x14ac:dyDescent="0.15">
      <c r="A20" s="162" t="s">
        <v>53</v>
      </c>
      <c r="B20" s="162">
        <f>ROUND(VALUE(SUBSTITUTE(実質収支比率等に係る経年分析!F$47,"▲","-")),2)</f>
        <v>87.71</v>
      </c>
      <c r="C20" s="162">
        <f>ROUND(VALUE(SUBSTITUTE(実質収支比率等に係る経年分析!G$47,"▲","-")),2)</f>
        <v>65.89</v>
      </c>
      <c r="D20" s="162">
        <f>ROUND(VALUE(SUBSTITUTE(実質収支比率等に係る経年分析!H$47,"▲","-")),2)</f>
        <v>72.260000000000005</v>
      </c>
      <c r="E20" s="162">
        <f>ROUND(VALUE(SUBSTITUTE(実質収支比率等に係る経年分析!I$47,"▲","-")),2)</f>
        <v>73.489999999999995</v>
      </c>
      <c r="F20" s="162">
        <f>ROUND(VALUE(SUBSTITUTE(実質収支比率等に係る経年分析!J$47,"▲","-")),2)</f>
        <v>79.19</v>
      </c>
    </row>
    <row r="21" spans="1:11" x14ac:dyDescent="0.15">
      <c r="A21" s="162" t="s">
        <v>54</v>
      </c>
      <c r="B21" s="162">
        <f>IF(ISNUMBER(VALUE(SUBSTITUTE(実質収支比率等に係る経年分析!F$49,"▲","-"))),ROUND(VALUE(SUBSTITUTE(実質収支比率等に係る経年分析!F$49,"▲","-")),2),NA())</f>
        <v>6.34</v>
      </c>
      <c r="C21" s="162">
        <f>IF(ISNUMBER(VALUE(SUBSTITUTE(実質収支比率等に係る経年分析!G$49,"▲","-"))),ROUND(VALUE(SUBSTITUTE(実質収支比率等に係る経年分析!G$49,"▲","-")),2),NA())</f>
        <v>-23.54</v>
      </c>
      <c r="D21" s="162">
        <f>IF(ISNUMBER(VALUE(SUBSTITUTE(実質収支比率等に係る経年分析!H$49,"▲","-"))),ROUND(VALUE(SUBSTITUTE(実質収支比率等に係る経年分析!H$49,"▲","-")),2),NA())</f>
        <v>6.07</v>
      </c>
      <c r="E21" s="162">
        <f>IF(ISNUMBER(VALUE(SUBSTITUTE(実質収支比率等に係る経年分析!I$49,"▲","-"))),ROUND(VALUE(SUBSTITUTE(実質収支比率等に係る経年分析!I$49,"▲","-")),2),NA())</f>
        <v>2.98</v>
      </c>
      <c r="F21" s="162">
        <f>IF(ISNUMBER(VALUE(SUBSTITUTE(実質収支比率等に係る経年分析!J$49,"▲","-"))),ROUND(VALUE(SUBSTITUTE(実質収支比率等に係る経年分析!J$49,"▲","-")),2),NA())</f>
        <v>5.94</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球磨郡障害認定審査事業特別会計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0.03</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0.04</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0.05</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0.06</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0.06</v>
      </c>
    </row>
    <row r="30" spans="1:11" x14ac:dyDescent="0.15">
      <c r="A30" s="163" t="str">
        <f>IF(連結実質赤字比率に係る赤字・黒字の構成分析!C$40="",NA(),連結実質赤字比率に係る赤字・黒字の構成分析!C$40)</f>
        <v>国民健康保険特別会計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1.59</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0.92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0.34</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0.22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v>
      </c>
    </row>
    <row r="31" spans="1:11" x14ac:dyDescent="0.15">
      <c r="A31" s="163" t="str">
        <f>IF(連結実質赤字比率に係る赤字・黒字の構成分析!C$39="",NA(),連結実質赤字比率に係る赤字・黒字の構成分析!C$39)</f>
        <v>球磨郡介護認定審査事業特別会計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0.25</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0.45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0.45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0.44</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1.52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0.11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0.62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0.93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1.55</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1.76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1.41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2.52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2.66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2.57</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8.2100000000000009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8.89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9.34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10.41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10.73</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15.78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9.85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10.78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12.71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11.97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1251</v>
      </c>
      <c r="E42" s="164"/>
      <c r="F42" s="164"/>
      <c r="G42" s="164">
        <f>'実質公債費比率（分子）の構造'!L$52</f>
        <v>1255</v>
      </c>
      <c r="H42" s="164"/>
      <c r="I42" s="164"/>
      <c r="J42" s="164">
        <f>'実質公債費比率（分子）の構造'!M$52</f>
        <v>1227</v>
      </c>
      <c r="K42" s="164"/>
      <c r="L42" s="164"/>
      <c r="M42" s="164">
        <f>'実質公債費比率（分子）の構造'!N$52</f>
        <v>1181</v>
      </c>
      <c r="N42" s="164"/>
      <c r="O42" s="164"/>
      <c r="P42" s="164">
        <f>'実質公債費比率（分子）の構造'!O$52</f>
        <v>1152</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0</v>
      </c>
      <c r="C44" s="164"/>
      <c r="D44" s="164"/>
      <c r="E44" s="164">
        <f>'実質公債費比率（分子）の構造'!L$50</f>
        <v>2</v>
      </c>
      <c r="F44" s="164"/>
      <c r="G44" s="164"/>
      <c r="H44" s="164">
        <f>'実質公債費比率（分子）の構造'!M$50</f>
        <v>5</v>
      </c>
      <c r="I44" s="164"/>
      <c r="J44" s="164"/>
      <c r="K44" s="164">
        <f>'実質公債費比率（分子）の構造'!N$50</f>
        <v>5</v>
      </c>
      <c r="L44" s="164"/>
      <c r="M44" s="164"/>
      <c r="N44" s="164">
        <f>'実質公債費比率（分子）の構造'!O$50</f>
        <v>5</v>
      </c>
      <c r="O44" s="164"/>
      <c r="P44" s="164"/>
    </row>
    <row r="45" spans="1:16" x14ac:dyDescent="0.15">
      <c r="A45" s="164" t="s">
        <v>63</v>
      </c>
      <c r="B45" s="164">
        <f>'実質公債費比率（分子）の構造'!K$49</f>
        <v>86</v>
      </c>
      <c r="C45" s="164"/>
      <c r="D45" s="164"/>
      <c r="E45" s="164">
        <f>'実質公債費比率（分子）の構造'!L$49</f>
        <v>99</v>
      </c>
      <c r="F45" s="164"/>
      <c r="G45" s="164"/>
      <c r="H45" s="164">
        <f>'実質公債費比率（分子）の構造'!M$49</f>
        <v>68</v>
      </c>
      <c r="I45" s="164"/>
      <c r="J45" s="164"/>
      <c r="K45" s="164">
        <f>'実質公債費比率（分子）の構造'!N$49</f>
        <v>69</v>
      </c>
      <c r="L45" s="164"/>
      <c r="M45" s="164"/>
      <c r="N45" s="164">
        <f>'実質公債費比率（分子）の構造'!O$49</f>
        <v>62</v>
      </c>
      <c r="O45" s="164"/>
      <c r="P45" s="164"/>
    </row>
    <row r="46" spans="1:16" x14ac:dyDescent="0.15">
      <c r="A46" s="164" t="s">
        <v>64</v>
      </c>
      <c r="B46" s="164">
        <f>'実質公債費比率（分子）の構造'!K$48</f>
        <v>384</v>
      </c>
      <c r="C46" s="164"/>
      <c r="D46" s="164"/>
      <c r="E46" s="164">
        <f>'実質公債費比率（分子）の構造'!L$48</f>
        <v>365</v>
      </c>
      <c r="F46" s="164"/>
      <c r="G46" s="164"/>
      <c r="H46" s="164">
        <f>'実質公債費比率（分子）の構造'!M$48</f>
        <v>389</v>
      </c>
      <c r="I46" s="164"/>
      <c r="J46" s="164"/>
      <c r="K46" s="164">
        <f>'実質公債費比率（分子）の構造'!N$48</f>
        <v>417</v>
      </c>
      <c r="L46" s="164"/>
      <c r="M46" s="164"/>
      <c r="N46" s="164">
        <f>'実質公債費比率（分子）の構造'!O$48</f>
        <v>432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1203</v>
      </c>
      <c r="C49" s="164"/>
      <c r="D49" s="164"/>
      <c r="E49" s="164">
        <f>'実質公債費比率（分子）の構造'!L$45</f>
        <v>1254</v>
      </c>
      <c r="F49" s="164"/>
      <c r="G49" s="164"/>
      <c r="H49" s="164">
        <f>'実質公債費比率（分子）の構造'!M$45</f>
        <v>1189</v>
      </c>
      <c r="I49" s="164"/>
      <c r="J49" s="164"/>
      <c r="K49" s="164">
        <f>'実質公債費比率（分子）の構造'!N$45</f>
        <v>1168</v>
      </c>
      <c r="L49" s="164"/>
      <c r="M49" s="164"/>
      <c r="N49" s="164">
        <f>'実質公債費比率（分子）の構造'!O$45</f>
        <v>1144</v>
      </c>
      <c r="O49" s="164"/>
      <c r="P49" s="164"/>
    </row>
    <row r="50" spans="1:16" x14ac:dyDescent="0.15">
      <c r="A50" s="164" t="s">
        <v>67</v>
      </c>
      <c r="B50" s="164" t="e">
        <f>NA()</f>
        <v>#N/A</v>
      </c>
      <c r="C50" s="164">
        <f>IF(ISNUMBER('実質公債費比率（分子）の構造'!K$53),'実質公債費比率（分子）の構造'!K$53,NA())</f>
        <v>422</v>
      </c>
      <c r="D50" s="164" t="e">
        <f>NA()</f>
        <v>#N/A</v>
      </c>
      <c r="E50" s="164" t="e">
        <f>NA()</f>
        <v>#N/A</v>
      </c>
      <c r="F50" s="164">
        <f>IF(ISNUMBER('実質公債費比率（分子）の構造'!L$53),'実質公債費比率（分子）の構造'!L$53,NA())</f>
        <v>465</v>
      </c>
      <c r="G50" s="164" t="e">
        <f>NA()</f>
        <v>#N/A</v>
      </c>
      <c r="H50" s="164" t="e">
        <f>NA()</f>
        <v>#N/A</v>
      </c>
      <c r="I50" s="164">
        <f>IF(ISNUMBER('実質公債費比率（分子）の構造'!M$53),'実質公債費比率（分子）の構造'!M$53,NA())</f>
        <v>424</v>
      </c>
      <c r="J50" s="164" t="e">
        <f>NA()</f>
        <v>#N/A</v>
      </c>
      <c r="K50" s="164" t="e">
        <f>NA()</f>
        <v>#N/A</v>
      </c>
      <c r="L50" s="164">
        <f>IF(ISNUMBER('実質公債費比率（分子）の構造'!N$53),'実質公債費比率（分子）の構造'!N$53,NA())</f>
        <v>478</v>
      </c>
      <c r="M50" s="164" t="e">
        <f>NA()</f>
        <v>#N/A</v>
      </c>
      <c r="N50" s="164" t="e">
        <f>NA()</f>
        <v>#N/A</v>
      </c>
      <c r="O50" s="164">
        <f>IF(ISNUMBER('実質公債費比率（分子）の構造'!O$53),'実質公債費比率（分子）の構造'!O$53,NA())</f>
        <v>491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11635</v>
      </c>
      <c r="E56" s="163"/>
      <c r="F56" s="163"/>
      <c r="G56" s="163">
        <f>'将来負担比率（分子）の構造'!J$52</f>
        <v>11153</v>
      </c>
      <c r="H56" s="163"/>
      <c r="I56" s="163"/>
      <c r="J56" s="163">
        <f>'将来負担比率（分子）の構造'!K$52</f>
        <v>11452</v>
      </c>
      <c r="K56" s="163"/>
      <c r="L56" s="163"/>
      <c r="M56" s="163">
        <f>'将来負担比率（分子）の構造'!L$52</f>
        <v>11580</v>
      </c>
      <c r="N56" s="163"/>
      <c r="O56" s="163"/>
      <c r="P56" s="163">
        <f>'将来負担比率（分子）の構造'!M$52</f>
        <v>11629</v>
      </c>
    </row>
    <row r="57" spans="1:16" x14ac:dyDescent="0.15">
      <c r="A57" s="163" t="s">
        <v>42</v>
      </c>
      <c r="B57" s="163"/>
      <c r="C57" s="163"/>
      <c r="D57" s="163">
        <f>'将来負担比率（分子）の構造'!I$51</f>
        <v>110</v>
      </c>
      <c r="E57" s="163"/>
      <c r="F57" s="163"/>
      <c r="G57" s="163">
        <f>'将来負担比率（分子）の構造'!J$51</f>
        <v>69</v>
      </c>
      <c r="H57" s="163"/>
      <c r="I57" s="163"/>
      <c r="J57" s="163">
        <f>'将来負担比率（分子）の構造'!K$51</f>
        <v>44</v>
      </c>
      <c r="K57" s="163"/>
      <c r="L57" s="163"/>
      <c r="M57" s="163">
        <f>'将来負担比率（分子）の構造'!L$51</f>
        <v>28</v>
      </c>
      <c r="N57" s="163"/>
      <c r="O57" s="163"/>
      <c r="P57" s="163">
        <f>'将来負担比率（分子）の構造'!M$51</f>
        <v>17</v>
      </c>
    </row>
    <row r="58" spans="1:16" x14ac:dyDescent="0.15">
      <c r="A58" s="163" t="s">
        <v>41</v>
      </c>
      <c r="B58" s="163"/>
      <c r="C58" s="163"/>
      <c r="D58" s="163">
        <f>'将来負担比率（分子）の構造'!I$50</f>
        <v>7864</v>
      </c>
      <c r="E58" s="163"/>
      <c r="F58" s="163"/>
      <c r="G58" s="163">
        <f>'将来負担比率（分子）の構造'!J$50</f>
        <v>8643</v>
      </c>
      <c r="H58" s="163"/>
      <c r="I58" s="163"/>
      <c r="J58" s="163">
        <f>'将来負担比率（分子）の構造'!K$50</f>
        <v>9177</v>
      </c>
      <c r="K58" s="163"/>
      <c r="L58" s="163"/>
      <c r="M58" s="163">
        <f>'将来負担比率（分子）の構造'!L$50</f>
        <v>9446</v>
      </c>
      <c r="N58" s="163"/>
      <c r="O58" s="163"/>
      <c r="P58" s="163">
        <f>'将来負担比率（分子）の構造'!M$50</f>
        <v>9733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2098</v>
      </c>
      <c r="C62" s="163"/>
      <c r="D62" s="163"/>
      <c r="E62" s="163">
        <f>'将来負担比率（分子）の構造'!J$45</f>
        <v>1993</v>
      </c>
      <c r="F62" s="163"/>
      <c r="G62" s="163"/>
      <c r="H62" s="163">
        <f>'将来負担比率（分子）の構造'!K$45</f>
        <v>1874</v>
      </c>
      <c r="I62" s="163"/>
      <c r="J62" s="163"/>
      <c r="K62" s="163">
        <f>'将来負担比率（分子）の構造'!L$45</f>
        <v>1958</v>
      </c>
      <c r="L62" s="163"/>
      <c r="M62" s="163"/>
      <c r="N62" s="163">
        <f>'将来負担比率（分子）の構造'!M$45</f>
        <v>1942</v>
      </c>
      <c r="O62" s="163"/>
      <c r="P62" s="163"/>
    </row>
    <row r="63" spans="1:16" x14ac:dyDescent="0.15">
      <c r="A63" s="163" t="s">
        <v>34</v>
      </c>
      <c r="B63" s="163">
        <f>'将来負担比率（分子）の構造'!I$44</f>
        <v>865</v>
      </c>
      <c r="C63" s="163"/>
      <c r="D63" s="163"/>
      <c r="E63" s="163">
        <f>'将来負担比率（分子）の構造'!J$44</f>
        <v>758</v>
      </c>
      <c r="F63" s="163"/>
      <c r="G63" s="163"/>
      <c r="H63" s="163">
        <f>'将来負担比率（分子）の構造'!K$44</f>
        <v>721</v>
      </c>
      <c r="I63" s="163"/>
      <c r="J63" s="163"/>
      <c r="K63" s="163">
        <f>'将来負担比率（分子）の構造'!L$44</f>
        <v>713</v>
      </c>
      <c r="L63" s="163"/>
      <c r="M63" s="163"/>
      <c r="N63" s="163">
        <f>'将来負担比率（分子）の構造'!M$44</f>
        <v>622</v>
      </c>
      <c r="O63" s="163"/>
      <c r="P63" s="163"/>
    </row>
    <row r="64" spans="1:16" x14ac:dyDescent="0.15">
      <c r="A64" s="163" t="s">
        <v>33</v>
      </c>
      <c r="B64" s="163">
        <f>'将来負担比率（分子）の構造'!I$43</f>
        <v>4898</v>
      </c>
      <c r="C64" s="163"/>
      <c r="D64" s="163"/>
      <c r="E64" s="163">
        <f>'将来負担比率（分子）の構造'!J$43</f>
        <v>4335</v>
      </c>
      <c r="F64" s="163"/>
      <c r="G64" s="163"/>
      <c r="H64" s="163">
        <f>'将来負担比率（分子）の構造'!K$43</f>
        <v>3836</v>
      </c>
      <c r="I64" s="163"/>
      <c r="J64" s="163"/>
      <c r="K64" s="163">
        <f>'将来負担比率（分子）の構造'!L$43</f>
        <v>3638</v>
      </c>
      <c r="L64" s="163"/>
      <c r="M64" s="163"/>
      <c r="N64" s="163">
        <f>'将来負担比率（分子）の構造'!M$43</f>
        <v>3707</v>
      </c>
      <c r="O64" s="163"/>
      <c r="P64" s="163"/>
    </row>
    <row r="65" spans="1:16" x14ac:dyDescent="0.15">
      <c r="A65" s="163" t="s">
        <v>32</v>
      </c>
      <c r="B65" s="163">
        <f>'将来負担比率（分子）の構造'!I$42</f>
        <v>60</v>
      </c>
      <c r="C65" s="163"/>
      <c r="D65" s="163"/>
      <c r="E65" s="163">
        <f>'将来負担比率（分子）の構造'!J$42</f>
        <v>59</v>
      </c>
      <c r="F65" s="163"/>
      <c r="G65" s="163"/>
      <c r="H65" s="163">
        <f>'将来負担比率（分子）の構造'!K$42</f>
        <v>54</v>
      </c>
      <c r="I65" s="163"/>
      <c r="J65" s="163"/>
      <c r="K65" s="163">
        <f>'将来負担比率（分子）の構造'!L$42</f>
        <v>49</v>
      </c>
      <c r="L65" s="163"/>
      <c r="M65" s="163"/>
      <c r="N65" s="163">
        <f>'将来負担比率（分子）の構造'!M$42</f>
        <v>44</v>
      </c>
      <c r="O65" s="163"/>
      <c r="P65" s="163"/>
    </row>
    <row r="66" spans="1:16" x14ac:dyDescent="0.15">
      <c r="A66" s="163" t="s">
        <v>31</v>
      </c>
      <c r="B66" s="163">
        <f>'将来負担比率（分子）の構造'!I$41</f>
        <v>10536</v>
      </c>
      <c r="C66" s="163"/>
      <c r="D66" s="163"/>
      <c r="E66" s="163">
        <f>'将来負担比率（分子）の構造'!J$41</f>
        <v>10130</v>
      </c>
      <c r="F66" s="163"/>
      <c r="G66" s="163"/>
      <c r="H66" s="163">
        <f>'将来負担比率（分子）の構造'!K$41</f>
        <v>11044</v>
      </c>
      <c r="I66" s="163"/>
      <c r="J66" s="163"/>
      <c r="K66" s="163">
        <f>'将来負担比率（分子）の構造'!L$41</f>
        <v>11382</v>
      </c>
      <c r="L66" s="163"/>
      <c r="M66" s="163"/>
      <c r="N66" s="163">
        <f>'将来負担比率（分子）の構造'!M$41</f>
        <v>11959</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4760</v>
      </c>
      <c r="C72" s="167">
        <f>基金残高に係る経年分析!G55</f>
        <v>4829</v>
      </c>
      <c r="D72" s="167">
        <f>基金残高に係る経年分析!H55</f>
        <v>5262</v>
      </c>
    </row>
    <row r="73" spans="1:16" x14ac:dyDescent="0.15">
      <c r="A73" s="166" t="s">
        <v>74</v>
      </c>
      <c r="B73" s="167">
        <f>基金残高に係る経年分析!F56</f>
        <v>1046</v>
      </c>
      <c r="C73" s="167">
        <f>基金残高に係る経年分析!G56</f>
        <v>1284</v>
      </c>
      <c r="D73" s="167">
        <f>基金残高に係る経年分析!H56</f>
        <v>1279</v>
      </c>
    </row>
    <row r="74" spans="1:16" x14ac:dyDescent="0.15">
      <c r="A74" s="166" t="s">
        <v>75</v>
      </c>
      <c r="B74" s="167">
        <f>基金残高に係る経年分析!F57</f>
        <v>4024</v>
      </c>
      <c r="C74" s="167">
        <f>基金残高に係る経年分析!G57</f>
        <v>3890</v>
      </c>
      <c r="D74" s="167">
        <f>基金残高に係る経年分析!H57</f>
        <v>3552</v>
      </c>
    </row>
  </sheetData>
  <sheetProtection algorithmName="SHA-512" hashValue="rizF9RTELqZ5u8jsL4HeTc65chESdgWdAZs+xbJsuQUQke/K7KxG9tiGp3rq4HoZufNHpP8ucB+VvZksgZwTOw==" saltValue="osGjfSUBOCKrfX+36rPhZ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田山美幸</cp:lastModifiedBy>
  <cp:lastPrinted>2026-03-12T07:09:09Z</cp:lastPrinted>
  <dcterms:created xsi:type="dcterms:W3CDTF">2026-02-23T09:39:57Z</dcterms:created>
  <dcterms:modified xsi:type="dcterms:W3CDTF">2026-09-11T07:36:54Z</dcterms:modified>
  <cp:category/>
</cp:coreProperties>
</file>